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docs.live.net/af7c76c24345d60d/デスクトップ/"/>
    </mc:Choice>
  </mc:AlternateContent>
  <xr:revisionPtr revIDLastSave="0" documentId="8_{E19EAC9F-6AE3-449C-A054-37370478DDFD}" xr6:coauthVersionLast="47" xr6:coauthVersionMax="47" xr10:uidLastSave="{00000000-0000-0000-0000-000000000000}"/>
  <bookViews>
    <workbookView xWindow="-110" yWindow="-110" windowWidth="19420" windowHeight="10300" xr2:uid="{00000000-000D-0000-FFFF-FFFF00000000}"/>
  </bookViews>
  <sheets>
    <sheet name="バド" sheetId="1" r:id="rId1"/>
  </sheets>
  <definedNames>
    <definedName name="_xlnm.Print_Area" localSheetId="0">バド!$A$1:$T$59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3" i="1" l="1"/>
  <c r="AD82" i="1"/>
  <c r="AD81" i="1"/>
  <c r="AD80" i="1"/>
  <c r="AD79" i="1"/>
  <c r="AD78" i="1"/>
  <c r="AD77" i="1"/>
  <c r="AD76" i="1"/>
  <c r="AD75" i="1"/>
  <c r="AD74" i="1"/>
  <c r="AC83" i="1"/>
  <c r="AC82" i="1"/>
  <c r="AC81" i="1"/>
  <c r="AC80" i="1"/>
  <c r="AC79" i="1"/>
  <c r="AC78" i="1"/>
  <c r="AC77" i="1"/>
  <c r="AC76" i="1"/>
  <c r="AC75" i="1"/>
  <c r="AC74" i="1"/>
  <c r="AF83" i="1"/>
  <c r="AF82" i="1"/>
  <c r="AF81" i="1"/>
  <c r="AF80" i="1"/>
  <c r="AF79" i="1"/>
  <c r="AF78" i="1"/>
  <c r="AF77" i="1"/>
  <c r="AF76" i="1"/>
  <c r="AF75" i="1"/>
  <c r="AF74" i="1"/>
  <c r="AG81" i="1"/>
  <c r="AE81" i="1" s="1"/>
  <c r="AG78" i="1"/>
  <c r="AE78" i="1" s="1"/>
  <c r="AG74" i="1"/>
  <c r="AE74" i="1" s="1"/>
  <c r="AG72" i="1"/>
  <c r="AE72" i="1" s="1"/>
  <c r="AF69" i="1"/>
  <c r="AF68" i="1"/>
  <c r="AF67" i="1"/>
  <c r="AF66" i="1"/>
  <c r="AF65" i="1"/>
  <c r="F33" i="1"/>
  <c r="AG73" i="1" s="1"/>
  <c r="AE73" i="1" s="1"/>
  <c r="AF64" i="1"/>
  <c r="AF73" i="1"/>
  <c r="AF72" i="1"/>
  <c r="AD73" i="1"/>
  <c r="AC73" i="1"/>
  <c r="AD72" i="1"/>
  <c r="AC72" i="1"/>
  <c r="AB73" i="1"/>
  <c r="AB74" i="1"/>
  <c r="AB75" i="1"/>
  <c r="AB76" i="1"/>
  <c r="AB77" i="1"/>
  <c r="AB78" i="1"/>
  <c r="AB79" i="1"/>
  <c r="AB80" i="1"/>
  <c r="AB81" i="1"/>
  <c r="AB82" i="1"/>
  <c r="AB83" i="1"/>
  <c r="AB72" i="1"/>
  <c r="AA72" i="1"/>
  <c r="AD69" i="1"/>
  <c r="AD68" i="1"/>
  <c r="AD67" i="1"/>
  <c r="AD66" i="1"/>
  <c r="AD65" i="1"/>
  <c r="AD64" i="1"/>
  <c r="AC69" i="1"/>
  <c r="AC68" i="1"/>
  <c r="AC67" i="1"/>
  <c r="AC66" i="1"/>
  <c r="AC65" i="1"/>
  <c r="AB69" i="1"/>
  <c r="AB68" i="1"/>
  <c r="AB67" i="1"/>
  <c r="AB66" i="1"/>
  <c r="AB65" i="1"/>
  <c r="AC64" i="1"/>
  <c r="AA64" i="1"/>
  <c r="AB64" i="1"/>
  <c r="W66" i="1"/>
  <c r="W73" i="1"/>
  <c r="W72" i="1"/>
  <c r="W71" i="1"/>
  <c r="W70" i="1"/>
  <c r="W69" i="1"/>
  <c r="W68" i="1"/>
  <c r="W67" i="1"/>
  <c r="Z66" i="1"/>
  <c r="Z65" i="1"/>
  <c r="Y66" i="1"/>
  <c r="X66" i="1"/>
  <c r="W65" i="1"/>
  <c r="X64" i="1"/>
  <c r="X65" i="1"/>
  <c r="Y65" i="1"/>
  <c r="Y64" i="1"/>
  <c r="W64" i="1"/>
  <c r="Z71" i="1"/>
  <c r="Z73" i="1"/>
  <c r="Y73" i="1"/>
  <c r="X73" i="1"/>
  <c r="Z72" i="1"/>
  <c r="Y72" i="1"/>
  <c r="X72" i="1"/>
  <c r="Y71" i="1"/>
  <c r="X71" i="1"/>
  <c r="Z70" i="1"/>
  <c r="Z69" i="1"/>
  <c r="Z68" i="1"/>
  <c r="Z67" i="1"/>
  <c r="Y70" i="1"/>
  <c r="Y69" i="1"/>
  <c r="Y68" i="1"/>
  <c r="Y67" i="1"/>
  <c r="X70" i="1"/>
  <c r="X69" i="1"/>
  <c r="X68" i="1"/>
  <c r="X67" i="1"/>
  <c r="V64" i="1"/>
  <c r="V65" i="1"/>
  <c r="V66" i="1"/>
  <c r="V68" i="1"/>
  <c r="V69" i="1"/>
  <c r="V70" i="1"/>
  <c r="V71" i="1"/>
  <c r="V72" i="1"/>
  <c r="V73" i="1"/>
  <c r="V67" i="1"/>
  <c r="AG76" i="1" l="1"/>
  <c r="AE76" i="1" s="1"/>
  <c r="AG80" i="1"/>
  <c r="AE80" i="1" s="1"/>
  <c r="AG82" i="1"/>
  <c r="AE82" i="1" s="1"/>
  <c r="AG75" i="1"/>
  <c r="AE75" i="1" s="1"/>
  <c r="AG83" i="1"/>
  <c r="AE83" i="1" s="1"/>
  <c r="AG77" i="1"/>
  <c r="AE77" i="1" s="1"/>
  <c r="AG79" i="1"/>
  <c r="AE79" i="1" s="1"/>
  <c r="AG67" i="1"/>
  <c r="AE67" i="1" s="1"/>
  <c r="AG68" i="1"/>
  <c r="AE68" i="1" s="1"/>
  <c r="AG64" i="1"/>
  <c r="AE64" i="1" s="1"/>
  <c r="AG69" i="1"/>
  <c r="AE69" i="1" s="1"/>
  <c r="AG65" i="1"/>
  <c r="AE65" i="1" s="1"/>
  <c r="AG66" i="1"/>
  <c r="AE66" i="1" s="1"/>
  <c r="K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伊東市教育委員会</author>
    <author>伊東市立門野中学校</author>
    <author>NEC</author>
  </authors>
  <commentList>
    <comment ref="G7" authorId="0" shapeId="0" xr:uid="{8BD086F0-1734-4431-8861-9F3FBAE268D3}">
      <text>
        <r>
          <rPr>
            <b/>
            <sz val="9"/>
            <color indexed="81"/>
            <rFont val="MS P ゴシック"/>
            <family val="3"/>
            <charset val="128"/>
          </rPr>
          <t xml:space="preserve">バドミントン競技県部長より:
</t>
        </r>
        <r>
          <rPr>
            <sz val="9"/>
            <color indexed="81"/>
            <rFont val="MS P ゴシック"/>
            <family val="3"/>
            <charset val="128"/>
          </rPr>
          <t>※ゼッケン表記名ではなく、正式名称でお願いします。賞状で使用します。
&lt;例&gt;静岡市立東中学校</t>
        </r>
      </text>
    </comment>
    <comment ref="S8" authorId="0" shapeId="0" xr:uid="{739F914C-61C5-4029-A5D3-78C126F86031}">
      <text>
        <r>
          <rPr>
            <b/>
            <sz val="9"/>
            <color indexed="81"/>
            <rFont val="MS P ゴシック"/>
            <family val="3"/>
            <charset val="128"/>
          </rPr>
          <t xml:space="preserve">バドミントン競技県部長より:
</t>
        </r>
        <r>
          <rPr>
            <sz val="9"/>
            <color indexed="81"/>
            <rFont val="MS P ゴシック"/>
            <family val="3"/>
            <charset val="128"/>
          </rPr>
          <t>※部活動で参加するチームや個人参加で学校名で参加する選手は学校長から職印をもらてください。</t>
        </r>
      </text>
    </comment>
    <comment ref="S11" authorId="0" shapeId="0" xr:uid="{3802929C-F0CC-4958-AA7C-0082BF9E8F8D}">
      <text>
        <r>
          <rPr>
            <b/>
            <sz val="9"/>
            <color indexed="81"/>
            <rFont val="MS P ゴシック"/>
            <family val="3"/>
            <charset val="128"/>
          </rPr>
          <t xml:space="preserve">バドミントン競技県部長より:
</t>
        </r>
        <r>
          <rPr>
            <sz val="9"/>
            <color indexed="81"/>
            <rFont val="MS P ゴシック"/>
            <family val="3"/>
            <charset val="128"/>
          </rPr>
          <t>※懲戒の有無について、受けていない場合は「無」を選択する。</t>
        </r>
      </text>
    </comment>
    <comment ref="S13" authorId="0" shapeId="0" xr:uid="{31EB16EE-6440-4486-A7FA-0B0F4D60A36A}">
      <text>
        <r>
          <rPr>
            <b/>
            <sz val="9"/>
            <color indexed="81"/>
            <rFont val="MS P ゴシック"/>
            <family val="3"/>
            <charset val="128"/>
          </rPr>
          <t xml:space="preserve">バドミントン競技県部長より:
</t>
        </r>
        <r>
          <rPr>
            <sz val="9"/>
            <color indexed="81"/>
            <rFont val="MS P ゴシック"/>
            <family val="3"/>
            <charset val="128"/>
          </rPr>
          <t>※懲戒の有無について、受けていない場合は「無」を選択する。</t>
        </r>
      </text>
    </comment>
    <comment ref="K17" authorId="1" shapeId="0" xr:uid="{00000000-0006-0000-0000-000003000000}">
      <text>
        <r>
          <rPr>
            <b/>
            <sz val="10"/>
            <rFont val="ＭＳ Ｐゴシック"/>
            <family val="3"/>
            <charset val="128"/>
          </rPr>
          <t>バドミントン競技県部長より:</t>
        </r>
        <r>
          <rPr>
            <sz val="10"/>
            <rFont val="ＭＳ Ｐゴシック"/>
            <family val="3"/>
            <charset val="128"/>
          </rPr>
          <t xml:space="preserve">
計算式で、自動で入ります。名分の前のセルに数字を入れてください。</t>
        </r>
      </text>
    </comment>
    <comment ref="K19" authorId="2" shapeId="0" xr:uid="{00000000-0006-0000-0000-000004000000}">
      <text>
        <r>
          <rPr>
            <b/>
            <sz val="9"/>
            <rFont val="ＭＳ Ｐゴシック"/>
            <family val="3"/>
            <charset val="128"/>
          </rPr>
          <t xml:space="preserve">バドミントン競技県部長より:
</t>
        </r>
        <r>
          <rPr>
            <sz val="9"/>
            <rFont val="ＭＳ Ｐゴシック"/>
            <family val="3"/>
            <charset val="128"/>
          </rPr>
          <t>□で囲む形式でかまいません。</t>
        </r>
      </text>
    </comment>
    <comment ref="M19" authorId="2" shapeId="0" xr:uid="{00000000-0006-0000-0000-000005000000}">
      <text>
        <r>
          <rPr>
            <b/>
            <sz val="9"/>
            <rFont val="ＭＳ Ｐゴシック"/>
            <family val="3"/>
            <charset val="128"/>
          </rPr>
          <t xml:space="preserve">バドミントン競技県部長より:
</t>
        </r>
        <r>
          <rPr>
            <sz val="9"/>
            <rFont val="ＭＳ Ｐゴシック"/>
            <family val="3"/>
            <charset val="128"/>
          </rPr>
          <t>□で囲む形式でかまいません。</t>
        </r>
      </text>
    </comment>
    <comment ref="P20" authorId="0" shapeId="0" xr:uid="{4998FEC2-0848-4D0A-BBCA-4267C8065217}">
      <text>
        <r>
          <rPr>
            <b/>
            <sz val="9"/>
            <color indexed="81"/>
            <rFont val="MS P ゴシック"/>
            <family val="3"/>
            <charset val="128"/>
          </rPr>
          <t xml:space="preserve">バドミントン競技県部長より:
</t>
        </r>
        <r>
          <rPr>
            <sz val="9"/>
            <color indexed="81"/>
            <rFont val="MS P ゴシック"/>
            <family val="3"/>
            <charset val="128"/>
          </rPr>
          <t>※トーナメント表に載せる部活動名・クラブ名・学校名になります。
&lt;例&gt;○○中</t>
        </r>
      </text>
    </comment>
  </commentList>
</comments>
</file>

<file path=xl/sharedStrings.xml><?xml version="1.0" encoding="utf-8"?>
<sst xmlns="http://schemas.openxmlformats.org/spreadsheetml/2006/main" count="132" uniqueCount="87">
  <si>
    <t>参　加　申　込　書</t>
  </si>
  <si>
    <t>令和</t>
  </si>
  <si>
    <t>年</t>
  </si>
  <si>
    <t>月</t>
  </si>
  <si>
    <t>日</t>
  </si>
  <si>
    <t>静岡県中学校体育連盟会長　様</t>
  </si>
  <si>
    <t>所在地</t>
  </si>
  <si>
    <t>〒</t>
  </si>
  <si>
    <t>-</t>
  </si>
  <si>
    <t>学校長氏名または
クラブ代表者氏名</t>
  </si>
  <si>
    <t>監督氏名</t>
  </si>
  <si>
    <t>懲戒の
有無</t>
  </si>
  <si>
    <t>連絡先電話番号</t>
  </si>
  <si>
    <t>　 平成２５年度静岡県中学校総合体育大会に下記の参加を申し込みます。</t>
  </si>
  <si>
    <t>なお、大会参加料として、</t>
  </si>
  <si>
    <t>名分、金</t>
  </si>
  <si>
    <t>円を支払うこととします。</t>
  </si>
  <si>
    <t>　　記</t>
  </si>
  <si>
    <t>バドミントンの部　</t>
  </si>
  <si>
    <t>（</t>
  </si>
  <si>
    <t>男子</t>
  </si>
  <si>
    <t>・</t>
  </si>
  <si>
    <t>女子</t>
  </si>
  <si>
    <t>）</t>
  </si>
  <si>
    <t>○</t>
  </si>
  <si>
    <t>団体戦</t>
  </si>
  <si>
    <t>No.</t>
  </si>
  <si>
    <t>ふりがな</t>
  </si>
  <si>
    <t>学年</t>
  </si>
  <si>
    <t>健康状態</t>
  </si>
  <si>
    <t>備考</t>
  </si>
  <si>
    <t>氏名</t>
  </si>
  <si>
    <t>●</t>
  </si>
  <si>
    <t>個人戦</t>
  </si>
  <si>
    <t>シングルス</t>
  </si>
  <si>
    <t>健康　状態</t>
  </si>
  <si>
    <t>支部　順位</t>
  </si>
  <si>
    <t>ダブルス</t>
  </si>
  <si>
    <t>＊　個人戦の選手名は支部ランキング上位順に記入する。</t>
  </si>
  <si>
    <t>※　１枚で収まりきらない場合は２枚目を用意すること。</t>
    <rPh sb="3" eb="4">
      <t>マイ</t>
    </rPh>
    <rPh sb="5" eb="6">
      <t>オサ</t>
    </rPh>
    <rPh sb="12" eb="14">
      <t>バアイ</t>
    </rPh>
    <rPh sb="16" eb="18">
      <t>マイメ</t>
    </rPh>
    <rPh sb="19" eb="21">
      <t>ヨウイ</t>
    </rPh>
    <phoneticPr fontId="19"/>
  </si>
  <si>
    <t>静岡県</t>
    <rPh sb="0" eb="3">
      <t>シズオカケン</t>
    </rPh>
    <phoneticPr fontId="19"/>
  </si>
  <si>
    <t>無</t>
    <rPh sb="0" eb="1">
      <t>ム</t>
    </rPh>
    <phoneticPr fontId="19"/>
  </si>
  <si>
    <t>ゼッケン表記 チーム名</t>
    <rPh sb="4" eb="6">
      <t>ヒョウキ</t>
    </rPh>
    <rPh sb="10" eb="11">
      <t>メイ</t>
    </rPh>
    <phoneticPr fontId="19"/>
  </si>
  <si>
    <t>印</t>
    <rPh sb="0" eb="1">
      <t>イン</t>
    </rPh>
    <phoneticPr fontId="19"/>
  </si>
  <si>
    <r>
      <rPr>
        <sz val="9"/>
        <rFont val="ＭＳ Ｐ明朝"/>
        <family val="1"/>
        <charset val="128"/>
      </rPr>
      <t>↑　　</t>
    </r>
    <r>
      <rPr>
        <sz val="6"/>
        <rFont val="ＭＳ Ｐ明朝"/>
        <family val="1"/>
        <charset val="128"/>
      </rPr>
      <t xml:space="preserve">
※懲戒の有無について、受けていない場合は「無」を記入する。</t>
    </r>
    <phoneticPr fontId="19"/>
  </si>
  <si>
    <t>コーチ・マネージャー氏名</t>
    <phoneticPr fontId="19"/>
  </si>
  <si>
    <t>（ふりがな）</t>
    <phoneticPr fontId="19"/>
  </si>
  <si>
    <t>学校名(またはクラブ名)
※正式名称で</t>
    <rPh sb="14" eb="18">
      <t>セイシキメイショウ</t>
    </rPh>
    <phoneticPr fontId="19"/>
  </si>
  <si>
    <t>※男女別での申し込みをお願いします。</t>
    <rPh sb="1" eb="3">
      <t>ダンジョ</t>
    </rPh>
    <rPh sb="3" eb="4">
      <t>ベツ</t>
    </rPh>
    <rPh sb="6" eb="7">
      <t>モウ</t>
    </rPh>
    <rPh sb="8" eb="9">
      <t>コ</t>
    </rPh>
    <rPh sb="12" eb="13">
      <t>ネガ</t>
    </rPh>
    <phoneticPr fontId="19"/>
  </si>
  <si>
    <t>データ確認欄</t>
    <rPh sb="3" eb="5">
      <t>カクニン</t>
    </rPh>
    <rPh sb="5" eb="6">
      <t>ラン</t>
    </rPh>
    <phoneticPr fontId="19"/>
  </si>
  <si>
    <t>団体戦用</t>
    <rPh sb="0" eb="4">
      <t>ダンタイセンヨウ</t>
    </rPh>
    <phoneticPr fontId="19"/>
  </si>
  <si>
    <t>1人目</t>
    <rPh sb="0" eb="3">
      <t>ヒトリメ</t>
    </rPh>
    <phoneticPr fontId="19"/>
  </si>
  <si>
    <t>2人目</t>
  </si>
  <si>
    <t>3人目</t>
  </si>
  <si>
    <t>4人目</t>
  </si>
  <si>
    <t>5人目</t>
  </si>
  <si>
    <t>6人目</t>
  </si>
  <si>
    <t>7人目</t>
  </si>
  <si>
    <t>男子</t>
    <rPh sb="0" eb="2">
      <t>ダンシ</t>
    </rPh>
    <phoneticPr fontId="19"/>
  </si>
  <si>
    <t>女子</t>
    <rPh sb="0" eb="2">
      <t>ジョシ</t>
    </rPh>
    <phoneticPr fontId="19"/>
  </si>
  <si>
    <t>参加なし</t>
    <rPh sb="0" eb="2">
      <t>サンカ</t>
    </rPh>
    <phoneticPr fontId="19"/>
  </si>
  <si>
    <t>監督</t>
    <rPh sb="0" eb="2">
      <t>カントク</t>
    </rPh>
    <phoneticPr fontId="19"/>
  </si>
  <si>
    <t>コーチ</t>
    <phoneticPr fontId="19"/>
  </si>
  <si>
    <t>種目</t>
    <rPh sb="0" eb="2">
      <t>シュモク</t>
    </rPh>
    <phoneticPr fontId="19"/>
  </si>
  <si>
    <t>名前</t>
    <rPh sb="0" eb="2">
      <t>ナマエ</t>
    </rPh>
    <phoneticPr fontId="19"/>
  </si>
  <si>
    <t>ふりがな</t>
    <phoneticPr fontId="19"/>
  </si>
  <si>
    <t>所属</t>
    <rPh sb="0" eb="2">
      <t>ショゾク</t>
    </rPh>
    <phoneticPr fontId="19"/>
  </si>
  <si>
    <t>グループ</t>
    <phoneticPr fontId="19"/>
  </si>
  <si>
    <t>付加情報</t>
    <rPh sb="0" eb="2">
      <t>フカ</t>
    </rPh>
    <rPh sb="2" eb="4">
      <t>ジョウホウ</t>
    </rPh>
    <phoneticPr fontId="19"/>
  </si>
  <si>
    <t>参加者区分</t>
    <rPh sb="0" eb="3">
      <t>サンカシャ</t>
    </rPh>
    <rPh sb="3" eb="5">
      <t>クブン</t>
    </rPh>
    <phoneticPr fontId="19"/>
  </si>
  <si>
    <t>個人戦用（シングルス）</t>
    <rPh sb="0" eb="3">
      <t>コジンセン</t>
    </rPh>
    <rPh sb="3" eb="4">
      <t>ヨウ</t>
    </rPh>
    <phoneticPr fontId="19"/>
  </si>
  <si>
    <t>賀茂</t>
    <rPh sb="0" eb="2">
      <t>カモ</t>
    </rPh>
    <phoneticPr fontId="19"/>
  </si>
  <si>
    <t>東豆</t>
    <rPh sb="0" eb="2">
      <t>トウズ</t>
    </rPh>
    <phoneticPr fontId="19"/>
  </si>
  <si>
    <t>田方</t>
    <rPh sb="0" eb="2">
      <t>タガタ</t>
    </rPh>
    <phoneticPr fontId="19"/>
  </si>
  <si>
    <t>三島</t>
    <rPh sb="0" eb="2">
      <t>ミシマ</t>
    </rPh>
    <phoneticPr fontId="19"/>
  </si>
  <si>
    <t>駿東</t>
    <rPh sb="0" eb="2">
      <t>スントウ</t>
    </rPh>
    <phoneticPr fontId="19"/>
  </si>
  <si>
    <t>沼津</t>
    <rPh sb="0" eb="2">
      <t>ヌマヅ</t>
    </rPh>
    <phoneticPr fontId="19"/>
  </si>
  <si>
    <t>富士</t>
    <rPh sb="0" eb="2">
      <t>フジ</t>
    </rPh>
    <phoneticPr fontId="19"/>
  </si>
  <si>
    <t>富士宮</t>
    <rPh sb="0" eb="3">
      <t>フジノミヤ</t>
    </rPh>
    <phoneticPr fontId="19"/>
  </si>
  <si>
    <t>静岡</t>
    <rPh sb="0" eb="2">
      <t>シズオカ</t>
    </rPh>
    <phoneticPr fontId="19"/>
  </si>
  <si>
    <t>志太榛原</t>
    <rPh sb="0" eb="4">
      <t>シダハイバラ</t>
    </rPh>
    <phoneticPr fontId="19"/>
  </si>
  <si>
    <t>小笠</t>
    <rPh sb="0" eb="2">
      <t>オガサ</t>
    </rPh>
    <phoneticPr fontId="19"/>
  </si>
  <si>
    <t>磐周</t>
    <rPh sb="0" eb="2">
      <t>バンシュウ</t>
    </rPh>
    <phoneticPr fontId="19"/>
  </si>
  <si>
    <t>浜松湖西</t>
    <rPh sb="0" eb="2">
      <t>ハママツ</t>
    </rPh>
    <rPh sb="2" eb="4">
      <t>コサイ</t>
    </rPh>
    <phoneticPr fontId="19"/>
  </si>
  <si>
    <t>個人戦用（ダブルス）</t>
    <rPh sb="0" eb="3">
      <t>コジンセン</t>
    </rPh>
    <rPh sb="3" eb="4">
      <t>ヨウ</t>
    </rPh>
    <phoneticPr fontId="19"/>
  </si>
  <si>
    <t>地区</t>
    <rPh sb="0" eb="2">
      <t>チク</t>
    </rPh>
    <phoneticPr fontId="19"/>
  </si>
  <si>
    <t>令和８年度静岡県中学校総合体育大会に下記の参加を申し込みます。
下記のものは大会参加の際、個人情報の記載について本人及び保護者の同意を得ています。 
 （記載の同意が得られない場合は、備考欄にレ点を記入すること）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</si>
</sst>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name val="ＭＳ Ｐゴシック"/>
      <charset val="128"/>
    </font>
    <font>
      <b/>
      <sz val="11"/>
      <name val="ＭＳ Ｐ明朝"/>
      <family val="1"/>
      <charset val="128"/>
    </font>
    <font>
      <sz val="11"/>
      <name val="ＭＳ Ｐ明朝"/>
      <family val="1"/>
      <charset val="128"/>
    </font>
    <font>
      <sz val="10"/>
      <name val="ＭＳ Ｐ明朝"/>
      <family val="1"/>
      <charset val="128"/>
    </font>
    <font>
      <b/>
      <sz val="16"/>
      <name val="ＭＳ Ｐ明朝"/>
      <family val="1"/>
      <charset val="128"/>
    </font>
    <font>
      <sz val="11"/>
      <name val="ＭＳ 明朝"/>
      <family val="1"/>
      <charset val="128"/>
    </font>
    <font>
      <sz val="9"/>
      <name val="ＭＳ 明朝"/>
      <family val="1"/>
      <charset val="128"/>
    </font>
    <font>
      <sz val="6"/>
      <name val="ＭＳ 明朝"/>
      <family val="1"/>
      <charset val="128"/>
    </font>
    <font>
      <b/>
      <sz val="12"/>
      <name val="ＭＳ Ｐ明朝"/>
      <family val="1"/>
      <charset val="128"/>
    </font>
    <font>
      <b/>
      <sz val="14"/>
      <name val="ＭＳ Ｐ明朝"/>
      <family val="1"/>
      <charset val="128"/>
    </font>
    <font>
      <sz val="12"/>
      <name val="ＭＳ Ｐ明朝"/>
      <family val="1"/>
      <charset val="128"/>
    </font>
    <font>
      <sz val="8"/>
      <name val="ＭＳ Ｐ明朝"/>
      <family val="1"/>
      <charset val="128"/>
    </font>
    <font>
      <sz val="10"/>
      <name val="ＭＳ Ｐゴシック"/>
      <family val="3"/>
      <charset val="128"/>
    </font>
    <font>
      <sz val="12"/>
      <name val="ＭＳ Ｐゴシック"/>
      <family val="3"/>
      <charset val="128"/>
    </font>
    <font>
      <sz val="6"/>
      <name val="ＭＳ Ｐ明朝"/>
      <family val="1"/>
      <charset val="128"/>
    </font>
    <font>
      <b/>
      <sz val="10"/>
      <name val="ＭＳ Ｐゴシック"/>
      <family val="3"/>
      <charset val="128"/>
    </font>
    <font>
      <b/>
      <sz val="9"/>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0"/>
      <name val="ＭＳ Ｐ明朝"/>
      <family val="1"/>
      <charset val="128"/>
    </font>
    <font>
      <sz val="9"/>
      <color indexed="81"/>
      <name val="MS P ゴシック"/>
      <family val="3"/>
      <charset val="128"/>
    </font>
    <font>
      <b/>
      <sz val="9"/>
      <color indexed="81"/>
      <name val="MS P ゴシック"/>
      <family val="3"/>
      <charset val="128"/>
    </font>
    <font>
      <sz val="9"/>
      <name val="ＭＳ Ｐ明朝"/>
      <family val="1"/>
      <charset val="128"/>
    </font>
    <font>
      <sz val="7"/>
      <name val="ＭＳ 明朝"/>
      <family val="1"/>
      <charset val="128"/>
    </font>
    <font>
      <sz val="11"/>
      <color indexed="8"/>
      <name val="ＭＳ ゴシック"/>
      <family val="3"/>
      <charset val="128"/>
    </font>
    <font>
      <sz val="11"/>
      <name val="ＭＳ ゴシック"/>
      <family val="3"/>
      <charset val="128"/>
    </font>
    <font>
      <sz val="11"/>
      <color theme="1"/>
      <name val="ＭＳ Ｐゴシック"/>
      <family val="3"/>
      <charset val="128"/>
      <scheme val="minor"/>
    </font>
    <font>
      <sz val="12"/>
      <name val="ＭＳ ゴシック"/>
      <family val="3"/>
      <charset val="128"/>
    </font>
    <font>
      <sz val="11"/>
      <color theme="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66">
    <border>
      <left/>
      <right/>
      <top/>
      <bottom/>
      <diagonal/>
    </border>
    <border>
      <left/>
      <right/>
      <top/>
      <bottom style="thin">
        <color auto="1"/>
      </bottom>
      <diagonal/>
    </border>
    <border>
      <left/>
      <right/>
      <top style="thin">
        <color auto="1"/>
      </top>
      <bottom style="thin">
        <color auto="1"/>
      </bottom>
      <diagonal/>
    </border>
    <border>
      <left/>
      <right/>
      <top/>
      <bottom style="double">
        <color auto="1"/>
      </bottom>
      <diagonal/>
    </border>
    <border>
      <left style="medium">
        <color auto="1"/>
      </left>
      <right style="thin">
        <color auto="1"/>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medium">
        <color auto="1"/>
      </top>
      <bottom/>
      <diagonal/>
    </border>
    <border>
      <left style="thin">
        <color auto="1"/>
      </left>
      <right style="double">
        <color auto="1"/>
      </right>
      <top style="medium">
        <color auto="1"/>
      </top>
      <bottom/>
      <diagonal/>
    </border>
    <border>
      <left/>
      <right style="thin">
        <color auto="1"/>
      </right>
      <top/>
      <bottom style="medium">
        <color auto="1"/>
      </bottom>
      <diagonal/>
    </border>
    <border>
      <left style="thin">
        <color auto="1"/>
      </left>
      <right style="double">
        <color auto="1"/>
      </right>
      <top/>
      <bottom style="medium">
        <color auto="1"/>
      </bottom>
      <diagonal/>
    </border>
    <border>
      <left style="thin">
        <color auto="1"/>
      </left>
      <right style="double">
        <color auto="1"/>
      </right>
      <top/>
      <bottom/>
      <diagonal/>
    </border>
    <border>
      <left style="double">
        <color auto="1"/>
      </left>
      <right style="thin">
        <color auto="1"/>
      </right>
      <top/>
      <bottom/>
      <diagonal/>
    </border>
    <border>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
      <left/>
      <right style="thin">
        <color auto="1"/>
      </right>
      <top/>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style="medium">
        <color auto="1"/>
      </bottom>
      <diagonal/>
    </border>
    <border>
      <left style="medium">
        <color auto="1"/>
      </left>
      <right/>
      <top/>
      <bottom/>
      <diagonal/>
    </border>
    <border>
      <left style="double">
        <color auto="1"/>
      </left>
      <right style="thin">
        <color auto="1"/>
      </right>
      <top style="medium">
        <color auto="1"/>
      </top>
      <bottom/>
      <diagonal/>
    </border>
    <border>
      <left style="double">
        <color auto="1"/>
      </left>
      <right style="thin">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38" fontId="18" fillId="0" borderId="0" applyFont="0" applyFill="0" applyBorder="0" applyAlignment="0" applyProtection="0"/>
    <xf numFmtId="0" fontId="28" fillId="0" borderId="0">
      <alignment vertical="center"/>
    </xf>
  </cellStyleXfs>
  <cellXfs count="24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0" xfId="0" applyFont="1" applyAlignment="1">
      <alignment vertical="center"/>
    </xf>
    <xf numFmtId="0" fontId="8" fillId="0" borderId="0" xfId="0" applyFont="1" applyAlignment="1">
      <alignment vertical="center"/>
    </xf>
    <xf numFmtId="0" fontId="1" fillId="0" borderId="0" xfId="0" applyFont="1" applyAlignment="1">
      <alignment vertical="center" wrapText="1"/>
    </xf>
    <xf numFmtId="0" fontId="10" fillId="0" borderId="0" xfId="0" applyFont="1" applyAlignment="1">
      <alignment horizontal="distributed" vertical="center"/>
    </xf>
    <xf numFmtId="0" fontId="10"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center"/>
    </xf>
    <xf numFmtId="0" fontId="2" fillId="0" borderId="0" xfId="0" applyFont="1" applyAlignment="1">
      <alignment horizontal="left" vertical="center"/>
    </xf>
    <xf numFmtId="0" fontId="2" fillId="0" borderId="1"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0" fontId="10" fillId="0" borderId="3" xfId="0" applyFont="1" applyBorder="1" applyAlignment="1">
      <alignment vertical="center"/>
    </xf>
    <xf numFmtId="0" fontId="10" fillId="0" borderId="3" xfId="0" applyFont="1" applyBorder="1" applyAlignment="1">
      <alignment horizontal="center" vertical="center"/>
    </xf>
    <xf numFmtId="0" fontId="10" fillId="0" borderId="49" xfId="0" applyFont="1" applyBorder="1" applyAlignment="1">
      <alignment horizontal="distributed" vertical="center"/>
    </xf>
    <xf numFmtId="0" fontId="10" fillId="0" borderId="50" xfId="0" applyFont="1" applyBorder="1" applyAlignment="1">
      <alignment vertical="center"/>
    </xf>
    <xf numFmtId="0" fontId="8" fillId="0" borderId="50" xfId="0" applyFont="1" applyBorder="1" applyAlignment="1">
      <alignment horizontal="center" vertical="center"/>
    </xf>
    <xf numFmtId="0" fontId="10" fillId="0" borderId="52" xfId="0" applyFont="1" applyBorder="1" applyAlignment="1">
      <alignment horizontal="distributed" vertical="center"/>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horizontal="distributed" vertical="center"/>
    </xf>
    <xf numFmtId="0" fontId="2" fillId="0" borderId="0" xfId="0" applyFont="1" applyAlignment="1">
      <alignment horizontal="right"/>
    </xf>
    <xf numFmtId="0" fontId="2" fillId="0" borderId="0" xfId="0" applyFont="1" applyAlignment="1">
      <alignment horizontal="center" vertical="center"/>
    </xf>
    <xf numFmtId="0" fontId="5" fillId="0" borderId="0" xfId="0" applyFont="1" applyAlignment="1">
      <alignment horizontal="center" vertical="center"/>
    </xf>
    <xf numFmtId="49" fontId="5"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1"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center" vertical="center" shrinkToFit="1"/>
      <protection locked="0"/>
    </xf>
    <xf numFmtId="0" fontId="11"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xf>
    <xf numFmtId="0" fontId="27" fillId="2" borderId="52" xfId="0" applyFont="1" applyFill="1" applyBorder="1" applyAlignment="1" applyProtection="1">
      <alignment horizontal="center" vertical="center" shrinkToFit="1"/>
      <protection locked="0"/>
    </xf>
    <xf numFmtId="0" fontId="27" fillId="0" borderId="0" xfId="0" applyFont="1" applyAlignment="1">
      <alignment horizontal="center" vertical="center" shrinkToFit="1"/>
    </xf>
    <xf numFmtId="0" fontId="27" fillId="0" borderId="62"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65" xfId="0" applyFont="1" applyBorder="1" applyAlignment="1">
      <alignment horizontal="center" vertical="center" shrinkToFit="1"/>
    </xf>
    <xf numFmtId="49" fontId="29" fillId="3" borderId="0" xfId="0" applyNumberFormat="1" applyFont="1" applyFill="1" applyAlignment="1">
      <alignment horizontal="center" vertical="center" shrinkToFit="1"/>
    </xf>
    <xf numFmtId="49" fontId="0" fillId="3" borderId="62" xfId="0" applyNumberFormat="1" applyFill="1" applyBorder="1" applyAlignment="1">
      <alignment horizontal="center" vertical="center" shrinkToFit="1"/>
    </xf>
    <xf numFmtId="49" fontId="29" fillId="3" borderId="62" xfId="0" applyNumberFormat="1" applyFont="1" applyFill="1" applyBorder="1" applyAlignment="1">
      <alignment horizontal="center" vertical="center" shrinkToFit="1"/>
    </xf>
    <xf numFmtId="0" fontId="26" fillId="0" borderId="62" xfId="0" applyFont="1" applyBorder="1" applyAlignment="1" applyProtection="1">
      <alignment horizontal="center" vertical="center"/>
      <protection locked="0"/>
    </xf>
    <xf numFmtId="0" fontId="26" fillId="0" borderId="64" xfId="0" applyFont="1" applyBorder="1" applyAlignment="1">
      <alignment horizontal="center" vertical="center"/>
    </xf>
    <xf numFmtId="0" fontId="30" fillId="0" borderId="0" xfId="0" applyFont="1" applyAlignment="1">
      <alignment vertical="center" shrinkToFit="1"/>
    </xf>
    <xf numFmtId="0" fontId="30" fillId="0" borderId="0" xfId="0" applyFont="1" applyAlignment="1" applyProtection="1">
      <alignment vertical="center" shrinkToFit="1"/>
      <protection locked="0"/>
    </xf>
    <xf numFmtId="0" fontId="2" fillId="0" borderId="52" xfId="0" applyFont="1" applyBorder="1" applyAlignment="1">
      <alignment vertical="center"/>
    </xf>
    <xf numFmtId="0" fontId="2" fillId="0" borderId="63" xfId="0" applyFont="1" applyBorder="1" applyAlignment="1">
      <alignment vertical="center"/>
    </xf>
    <xf numFmtId="0" fontId="2" fillId="0" borderId="62" xfId="0" applyFont="1" applyBorder="1" applyAlignment="1">
      <alignment horizontal="center" vertical="center"/>
    </xf>
    <xf numFmtId="0" fontId="2" fillId="0" borderId="65" xfId="0" applyFont="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distributed" vertical="center" wrapText="1" shrinkToFit="1"/>
    </xf>
    <xf numFmtId="0" fontId="25" fillId="0" borderId="0" xfId="0" applyFont="1" applyAlignment="1">
      <alignment horizontal="distributed" vertical="center" shrinkToFit="1"/>
    </xf>
    <xf numFmtId="0" fontId="5" fillId="0" borderId="2" xfId="0" applyFont="1" applyBorder="1" applyAlignment="1" applyProtection="1">
      <alignment horizontal="center" vertical="center"/>
      <protection locked="0"/>
    </xf>
    <xf numFmtId="0" fontId="7" fillId="0" borderId="0" xfId="0" applyFont="1" applyAlignment="1">
      <alignment horizontal="distributed" vertical="center" wrapText="1" shrinkToFit="1"/>
    </xf>
    <xf numFmtId="0" fontId="7" fillId="0" borderId="0" xfId="0" applyFont="1" applyAlignment="1">
      <alignment horizontal="distributed" vertical="center" shrinkToFit="1"/>
    </xf>
    <xf numFmtId="0" fontId="5" fillId="0" borderId="1" xfId="0" applyFont="1" applyBorder="1" applyAlignment="1" applyProtection="1">
      <alignment horizontal="center" vertical="center"/>
      <protection locked="0"/>
    </xf>
    <xf numFmtId="0" fontId="5" fillId="0" borderId="0" xfId="0" applyFont="1" applyAlignment="1">
      <alignment horizontal="distributed" vertical="center" shrinkToFit="1"/>
    </xf>
    <xf numFmtId="0" fontId="5" fillId="0" borderId="2" xfId="0" applyFont="1" applyBorder="1" applyAlignment="1">
      <alignment horizontal="center" vertical="center"/>
    </xf>
    <xf numFmtId="0" fontId="14" fillId="0" borderId="0" xfId="0" applyFont="1" applyAlignment="1">
      <alignment horizontal="distributed" vertical="center"/>
    </xf>
    <xf numFmtId="0" fontId="6" fillId="0" borderId="0" xfId="0" applyFont="1" applyAlignment="1">
      <alignment horizontal="distributed" vertical="center" shrinkToFit="1"/>
    </xf>
    <xf numFmtId="0" fontId="14" fillId="0" borderId="34" xfId="0" applyFont="1" applyBorder="1" applyAlignment="1">
      <alignment horizontal="righ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38" fontId="1" fillId="0" borderId="1" xfId="1" applyFont="1" applyBorder="1" applyAlignment="1" applyProtection="1">
      <alignment horizontal="center" vertical="center" shrinkToFit="1"/>
      <protection locked="0"/>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1" fillId="0" borderId="5" xfId="0" applyFont="1" applyBorder="1" applyAlignment="1">
      <alignment horizontal="distributed" vertical="center" indent="1"/>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0" fillId="0" borderId="13" xfId="0" applyFont="1" applyBorder="1" applyAlignment="1">
      <alignment horizontal="distributed" vertical="center" indent="1"/>
    </xf>
    <xf numFmtId="0" fontId="3" fillId="0" borderId="5" xfId="0" applyFont="1" applyBorder="1" applyAlignment="1" applyProtection="1">
      <alignment horizontal="distributed" vertical="center" indent="1"/>
      <protection locked="0"/>
    </xf>
    <xf numFmtId="0" fontId="3" fillId="0" borderId="6" xfId="0" applyFont="1" applyBorder="1" applyAlignment="1" applyProtection="1">
      <alignment horizontal="distributed" vertical="center" indent="1"/>
      <protection locked="0"/>
    </xf>
    <xf numFmtId="0" fontId="3" fillId="0" borderId="7" xfId="0" applyFont="1" applyBorder="1" applyAlignment="1" applyProtection="1">
      <alignment horizontal="distributed" vertical="center" indent="1"/>
      <protection locked="0"/>
    </xf>
    <xf numFmtId="0" fontId="3" fillId="0" borderId="19" xfId="0" applyFont="1" applyBorder="1" applyAlignment="1" applyProtection="1">
      <alignment horizontal="distributed" vertical="center" indent="1"/>
      <protection locked="0"/>
    </xf>
    <xf numFmtId="0" fontId="3" fillId="0" borderId="20" xfId="0" applyFont="1" applyBorder="1" applyAlignment="1" applyProtection="1">
      <alignment horizontal="distributed" vertical="center" indent="1"/>
      <protection locked="0"/>
    </xf>
    <xf numFmtId="0" fontId="3" fillId="0" borderId="21" xfId="0" applyFont="1" applyBorder="1" applyAlignment="1" applyProtection="1">
      <alignment horizontal="distributed" vertical="center" indent="1"/>
      <protection locked="0"/>
    </xf>
    <xf numFmtId="0" fontId="3" fillId="0" borderId="4" xfId="0" applyFont="1" applyBorder="1" applyAlignment="1">
      <alignment horizontal="center" vertical="center"/>
    </xf>
    <xf numFmtId="0" fontId="12" fillId="0" borderId="10" xfId="0" applyFont="1" applyBorder="1" applyAlignment="1">
      <alignment horizontal="center" vertical="center"/>
    </xf>
    <xf numFmtId="0" fontId="10" fillId="0" borderId="40" xfId="0" applyFont="1" applyBorder="1" applyAlignment="1">
      <alignment horizontal="distributed" vertical="center"/>
    </xf>
    <xf numFmtId="0" fontId="0" fillId="0" borderId="43" xfId="0" applyBorder="1" applyAlignment="1">
      <alignment vertical="center"/>
    </xf>
    <xf numFmtId="0" fontId="3" fillId="0" borderId="8" xfId="0" applyFont="1" applyBorder="1" applyAlignment="1">
      <alignment horizontal="distributed" vertical="center"/>
    </xf>
    <xf numFmtId="0" fontId="12" fillId="0" borderId="14" xfId="0" applyFont="1" applyBorder="1" applyAlignment="1">
      <alignment horizontal="distributed" vertical="center"/>
    </xf>
    <xf numFmtId="0" fontId="2" fillId="0" borderId="17" xfId="0" applyFont="1" applyBorder="1" applyAlignment="1" applyProtection="1">
      <alignment horizontal="distributed" vertical="center"/>
      <protection locked="0"/>
    </xf>
    <xf numFmtId="0" fontId="0" fillId="0" borderId="22" xfId="0" applyBorder="1" applyAlignment="1" applyProtection="1">
      <alignment horizontal="distributed" vertical="center"/>
      <protection locked="0"/>
    </xf>
    <xf numFmtId="0" fontId="9" fillId="0" borderId="0" xfId="0" applyFont="1" applyAlignment="1">
      <alignment horizontal="distributed" vertical="center" indent="2"/>
    </xf>
    <xf numFmtId="0" fontId="9" fillId="0" borderId="3" xfId="0" applyFont="1" applyBorder="1" applyAlignment="1">
      <alignment horizontal="distributed" vertical="center" indent="2"/>
    </xf>
    <xf numFmtId="0" fontId="3" fillId="0" borderId="57" xfId="0" applyFont="1" applyBorder="1" applyAlignment="1">
      <alignment horizontal="distributed" vertical="center"/>
    </xf>
    <xf numFmtId="0" fontId="12" fillId="0" borderId="51" xfId="0" applyFont="1" applyBorder="1" applyAlignment="1">
      <alignment horizontal="distributed" vertical="center"/>
    </xf>
    <xf numFmtId="0" fontId="2" fillId="0" borderId="58" xfId="0" applyFont="1" applyBorder="1" applyAlignment="1" applyProtection="1">
      <alignment horizontal="distributed" vertical="center"/>
      <protection locked="0"/>
    </xf>
    <xf numFmtId="0" fontId="0" fillId="0" borderId="59" xfId="0" applyBorder="1" applyAlignment="1" applyProtection="1">
      <alignment vertical="center"/>
      <protection locked="0"/>
    </xf>
    <xf numFmtId="0" fontId="21" fillId="0" borderId="60" xfId="0" applyFont="1" applyBorder="1" applyAlignment="1">
      <alignment horizontal="center" vertical="center"/>
    </xf>
    <xf numFmtId="0" fontId="21" fillId="0" borderId="2" xfId="0" applyFont="1" applyBorder="1" applyAlignment="1">
      <alignment horizontal="center" vertical="center"/>
    </xf>
    <xf numFmtId="0" fontId="21" fillId="0" borderId="56" xfId="0" applyFont="1" applyBorder="1" applyAlignment="1">
      <alignment horizontal="center" vertical="center"/>
    </xf>
    <xf numFmtId="0" fontId="8" fillId="0" borderId="6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3" fillId="0" borderId="25" xfId="0" applyFont="1" applyBorder="1" applyAlignment="1" applyProtection="1">
      <alignment horizontal="distributed" vertical="center" indent="1"/>
      <protection locked="0"/>
    </xf>
    <xf numFmtId="0" fontId="3" fillId="0" borderId="26" xfId="0" applyFont="1" applyBorder="1" applyAlignment="1" applyProtection="1">
      <alignment horizontal="distributed" vertical="center" indent="1"/>
      <protection locked="0"/>
    </xf>
    <xf numFmtId="0" fontId="3" fillId="0" borderId="27" xfId="0" applyFont="1" applyBorder="1" applyAlignment="1" applyProtection="1">
      <alignment horizontal="distributed" vertical="center" indent="1"/>
      <protection locked="0"/>
    </xf>
    <xf numFmtId="0" fontId="3" fillId="0" borderId="29" xfId="0" applyFont="1" applyBorder="1" applyAlignment="1" applyProtection="1">
      <alignment horizontal="distributed" vertical="center" indent="1"/>
      <protection locked="0"/>
    </xf>
    <xf numFmtId="0" fontId="3" fillId="0" borderId="30" xfId="0" applyFont="1" applyBorder="1" applyAlignment="1" applyProtection="1">
      <alignment horizontal="distributed" vertical="center" indent="1"/>
      <protection locked="0"/>
    </xf>
    <xf numFmtId="0" fontId="3" fillId="0" borderId="31" xfId="0" applyFont="1" applyBorder="1" applyAlignment="1" applyProtection="1">
      <alignment horizontal="distributed" vertical="center" indent="1"/>
      <protection locked="0"/>
    </xf>
    <xf numFmtId="0" fontId="3" fillId="0" borderId="11" xfId="0" applyFont="1" applyBorder="1" applyAlignment="1" applyProtection="1">
      <alignment horizontal="distributed" vertical="center" indent="1"/>
      <protection locked="0"/>
    </xf>
    <xf numFmtId="0" fontId="3" fillId="0" borderId="12" xfId="0" applyFont="1" applyBorder="1" applyAlignment="1" applyProtection="1">
      <alignment horizontal="distributed" vertical="center" indent="1"/>
      <protection locked="0"/>
    </xf>
    <xf numFmtId="0" fontId="3" fillId="0" borderId="13" xfId="0" applyFont="1" applyBorder="1" applyAlignment="1" applyProtection="1">
      <alignment horizontal="distributed" vertical="center" indent="1"/>
      <protection locked="0"/>
    </xf>
    <xf numFmtId="0" fontId="10" fillId="0" borderId="46" xfId="0" applyFont="1" applyBorder="1" applyAlignment="1">
      <alignment horizontal="distributed" vertical="center"/>
    </xf>
    <xf numFmtId="0" fontId="2" fillId="0" borderId="43" xfId="0" applyFont="1" applyBorder="1" applyAlignment="1">
      <alignment horizontal="distributed" vertical="center"/>
    </xf>
    <xf numFmtId="0" fontId="2" fillId="0" borderId="40" xfId="0" applyFont="1" applyBorder="1" applyAlignment="1">
      <alignment horizontal="distributed" vertical="center"/>
    </xf>
    <xf numFmtId="0" fontId="3" fillId="0" borderId="5" xfId="0" applyFont="1" applyBorder="1" applyAlignment="1" applyProtection="1">
      <alignment horizontal="distributed" vertical="center" shrinkToFit="1"/>
      <protection locked="0"/>
    </xf>
    <xf numFmtId="0" fontId="3" fillId="0" borderId="6" xfId="0" applyFont="1" applyBorder="1" applyAlignment="1" applyProtection="1">
      <alignment horizontal="distributed" vertical="center" shrinkToFit="1"/>
      <protection locked="0"/>
    </xf>
    <xf numFmtId="0" fontId="3" fillId="0" borderId="7" xfId="0" applyFont="1" applyBorder="1" applyAlignment="1" applyProtection="1">
      <alignment horizontal="distributed" vertical="center" shrinkToFit="1"/>
      <protection locked="0"/>
    </xf>
    <xf numFmtId="0" fontId="3" fillId="0" borderId="19" xfId="0" applyFont="1" applyBorder="1" applyAlignment="1" applyProtection="1">
      <alignment horizontal="distributed" vertical="center" shrinkToFit="1"/>
      <protection locked="0"/>
    </xf>
    <xf numFmtId="0" fontId="3" fillId="0" borderId="20" xfId="0" applyFont="1" applyBorder="1" applyAlignment="1" applyProtection="1">
      <alignment horizontal="distributed" vertical="center" shrinkToFit="1"/>
      <protection locked="0"/>
    </xf>
    <xf numFmtId="0" fontId="3" fillId="0" borderId="21" xfId="0" applyFont="1" applyBorder="1" applyAlignment="1" applyProtection="1">
      <alignment horizontal="distributed" vertical="center" shrinkToFit="1"/>
      <protection locked="0"/>
    </xf>
    <xf numFmtId="0" fontId="2" fillId="0" borderId="32" xfId="0" applyFont="1" applyBorder="1" applyAlignment="1" applyProtection="1">
      <alignment horizontal="distributed" vertical="center"/>
      <protection locked="0"/>
    </xf>
    <xf numFmtId="0" fontId="0" fillId="0" borderId="14" xfId="0" applyBorder="1" applyAlignment="1" applyProtection="1">
      <alignment horizontal="distributed" vertical="center"/>
      <protection locked="0"/>
    </xf>
    <xf numFmtId="0" fontId="3" fillId="0" borderId="14" xfId="0" applyFont="1" applyBorder="1" applyAlignment="1">
      <alignment horizontal="distributed" vertical="center"/>
    </xf>
    <xf numFmtId="0" fontId="2" fillId="0" borderId="17" xfId="0" applyFont="1" applyBorder="1" applyAlignment="1" applyProtection="1">
      <alignment horizontal="distributed" vertical="center" shrinkToFit="1"/>
      <protection locked="0"/>
    </xf>
    <xf numFmtId="0" fontId="0" fillId="0" borderId="22" xfId="0" applyBorder="1" applyAlignment="1" applyProtection="1">
      <alignment horizontal="distributed" vertical="center" shrinkToFit="1"/>
      <protection locked="0"/>
    </xf>
    <xf numFmtId="0" fontId="2" fillId="0" borderId="8" xfId="0" applyFont="1" applyBorder="1" applyAlignment="1" applyProtection="1">
      <alignment horizontal="distributed" vertical="center" shrinkToFit="1"/>
      <protection locked="0"/>
    </xf>
    <xf numFmtId="0" fontId="3" fillId="0" borderId="53" xfId="0" applyFont="1" applyBorder="1" applyAlignment="1">
      <alignment horizontal="center" vertical="center"/>
    </xf>
    <xf numFmtId="0" fontId="12" fillId="0" borderId="54" xfId="0" applyFont="1" applyBorder="1" applyAlignment="1">
      <alignment horizontal="center" vertical="center"/>
    </xf>
    <xf numFmtId="0" fontId="10" fillId="0" borderId="53" xfId="0" applyFont="1" applyBorder="1" applyAlignment="1">
      <alignment horizontal="center" vertical="center" shrinkToFit="1"/>
    </xf>
    <xf numFmtId="0" fontId="10" fillId="0" borderId="43" xfId="0" applyFont="1" applyBorder="1" applyAlignment="1">
      <alignment horizontal="center" vertical="center" shrinkToFit="1"/>
    </xf>
    <xf numFmtId="0" fontId="3" fillId="0" borderId="25" xfId="0" applyFont="1" applyBorder="1" applyAlignment="1" applyProtection="1">
      <alignment horizontal="distributed" vertical="center" shrinkToFit="1"/>
      <protection locked="0"/>
    </xf>
    <xf numFmtId="0" fontId="3" fillId="0" borderId="26" xfId="0" applyFont="1" applyBorder="1" applyAlignment="1" applyProtection="1">
      <alignment horizontal="distributed" vertical="center" shrinkToFit="1"/>
      <protection locked="0"/>
    </xf>
    <xf numFmtId="0" fontId="3" fillId="0" borderId="27" xfId="0" applyFont="1" applyBorder="1" applyAlignment="1" applyProtection="1">
      <alignment horizontal="distributed" vertical="center" shrinkToFit="1"/>
      <protection locked="0"/>
    </xf>
    <xf numFmtId="0" fontId="3" fillId="0" borderId="29" xfId="0" applyFont="1" applyBorder="1" applyAlignment="1" applyProtection="1">
      <alignment horizontal="distributed" vertical="center" shrinkToFit="1"/>
      <protection locked="0"/>
    </xf>
    <xf numFmtId="0" fontId="3" fillId="0" borderId="30" xfId="0" applyFont="1" applyBorder="1" applyAlignment="1" applyProtection="1">
      <alignment horizontal="distributed" vertical="center" shrinkToFit="1"/>
      <protection locked="0"/>
    </xf>
    <xf numFmtId="0" fontId="3" fillId="0" borderId="31" xfId="0" applyFont="1" applyBorder="1" applyAlignment="1" applyProtection="1">
      <alignment horizontal="distributed" vertical="center" shrinkToFit="1"/>
      <protection locked="0"/>
    </xf>
    <xf numFmtId="0" fontId="3" fillId="0" borderId="11" xfId="0" applyFont="1" applyBorder="1" applyAlignment="1" applyProtection="1">
      <alignment horizontal="distributed" vertical="center" shrinkToFit="1"/>
      <protection locked="0"/>
    </xf>
    <xf numFmtId="0" fontId="3" fillId="0" borderId="12" xfId="0" applyFont="1" applyBorder="1" applyAlignment="1" applyProtection="1">
      <alignment horizontal="distributed" vertical="center" shrinkToFit="1"/>
      <protection locked="0"/>
    </xf>
    <xf numFmtId="0" fontId="3" fillId="0" borderId="13" xfId="0" applyFont="1" applyBorder="1" applyAlignment="1" applyProtection="1">
      <alignment horizontal="distributed" vertical="center" shrinkToFit="1"/>
      <protection locked="0"/>
    </xf>
    <xf numFmtId="0" fontId="2" fillId="0" borderId="32" xfId="0" applyFont="1" applyBorder="1" applyAlignment="1" applyProtection="1">
      <alignment horizontal="distributed" vertical="center" shrinkToFit="1"/>
      <protection locked="0"/>
    </xf>
    <xf numFmtId="0" fontId="0" fillId="0" borderId="14" xfId="0" applyBorder="1" applyAlignment="1" applyProtection="1">
      <alignment horizontal="distributed" vertical="center" shrinkToFit="1"/>
      <protection locked="0"/>
    </xf>
    <xf numFmtId="0" fontId="10" fillId="0" borderId="32" xfId="0" applyFont="1" applyBorder="1" applyAlignment="1" applyProtection="1">
      <alignment horizontal="distributed" vertical="center" shrinkToFit="1"/>
      <protection locked="0"/>
    </xf>
    <xf numFmtId="0" fontId="10" fillId="0" borderId="46"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8"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2" fillId="0" borderId="18" xfId="0" applyFont="1" applyBorder="1" applyAlignment="1">
      <alignment horizontal="center" vertical="center"/>
    </xf>
    <xf numFmtId="0" fontId="10" fillId="0" borderId="53" xfId="0" applyFont="1" applyBorder="1" applyAlignment="1">
      <alignment horizontal="center" vertical="center"/>
    </xf>
    <xf numFmtId="0" fontId="10" fillId="0" borderId="40" xfId="0" applyFont="1" applyBorder="1" applyAlignment="1">
      <alignment horizontal="center" vertical="center"/>
    </xf>
    <xf numFmtId="0" fontId="2" fillId="0" borderId="54" xfId="0" applyFont="1" applyBorder="1" applyAlignment="1">
      <alignment horizontal="center" vertical="center"/>
    </xf>
    <xf numFmtId="0" fontId="10" fillId="0" borderId="8"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20" fillId="0" borderId="0" xfId="0" applyFont="1" applyAlignment="1">
      <alignment horizontal="left"/>
    </xf>
    <xf numFmtId="0" fontId="2" fillId="0" borderId="0" xfId="0" applyFont="1" applyAlignment="1">
      <alignment horizontal="left"/>
    </xf>
    <xf numFmtId="0" fontId="10" fillId="0" borderId="16" xfId="0" applyFont="1" applyBorder="1" applyAlignment="1">
      <alignment horizontal="distributed" vertical="center"/>
    </xf>
    <xf numFmtId="0" fontId="0" fillId="0" borderId="18" xfId="0" applyBorder="1" applyAlignment="1">
      <alignment vertical="center"/>
    </xf>
    <xf numFmtId="0" fontId="10" fillId="0" borderId="24" xfId="0" applyFont="1" applyBorder="1" applyAlignment="1">
      <alignment horizontal="distributed" vertical="center"/>
    </xf>
    <xf numFmtId="0" fontId="2" fillId="0" borderId="18" xfId="0" applyFont="1" applyBorder="1" applyAlignment="1">
      <alignment horizontal="distributed" vertical="center"/>
    </xf>
    <xf numFmtId="0" fontId="0" fillId="0" borderId="10" xfId="0" applyBorder="1" applyAlignment="1">
      <alignment horizontal="distributed" vertical="center"/>
    </xf>
    <xf numFmtId="0" fontId="10" fillId="0" borderId="4"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2" fillId="0" borderId="10" xfId="0" applyFont="1" applyBorder="1" applyAlignment="1">
      <alignment horizontal="center" vertical="center"/>
    </xf>
    <xf numFmtId="0" fontId="20" fillId="0" borderId="17" xfId="0" applyFont="1" applyBorder="1" applyAlignment="1" applyProtection="1">
      <alignment horizontal="distributed" vertical="center"/>
      <protection locked="0"/>
    </xf>
    <xf numFmtId="0" fontId="3" fillId="0" borderId="8" xfId="0" applyFont="1" applyBorder="1" applyAlignment="1">
      <alignment horizontal="distributed" vertical="center" wrapText="1"/>
    </xf>
    <xf numFmtId="0" fontId="12" fillId="0" borderId="14" xfId="0" applyFont="1" applyBorder="1" applyAlignment="1">
      <alignment horizontal="distributed" vertical="center" wrapText="1"/>
    </xf>
    <xf numFmtId="0" fontId="13" fillId="0" borderId="22"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3" fillId="0" borderId="36" xfId="0" applyFont="1" applyBorder="1" applyAlignment="1">
      <alignment horizontal="distributed" vertical="center" wrapText="1"/>
    </xf>
    <xf numFmtId="0" fontId="12" fillId="0" borderId="38" xfId="0" applyFont="1" applyBorder="1" applyAlignment="1">
      <alignment horizontal="distributed" vertical="center" wrapText="1"/>
    </xf>
    <xf numFmtId="0" fontId="10" fillId="0" borderId="36"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2" fillId="0" borderId="9" xfId="0" applyFont="1" applyBorder="1" applyAlignment="1" applyProtection="1">
      <alignment horizontal="distributed" vertical="center"/>
      <protection locked="0"/>
    </xf>
    <xf numFmtId="0" fontId="0" fillId="0" borderId="35" xfId="0" applyBorder="1" applyAlignment="1" applyProtection="1">
      <alignment horizontal="distributed" vertical="center"/>
      <protection locked="0"/>
    </xf>
    <xf numFmtId="0" fontId="0" fillId="0" borderId="23" xfId="0" applyBorder="1" applyAlignment="1" applyProtection="1">
      <alignment horizontal="distributed" vertical="center"/>
      <protection locked="0"/>
    </xf>
    <xf numFmtId="0" fontId="0" fillId="0" borderId="41" xfId="0" applyBorder="1" applyAlignment="1" applyProtection="1">
      <alignment horizontal="distributed" vertical="center"/>
      <protection locked="0"/>
    </xf>
    <xf numFmtId="0" fontId="2" fillId="0" borderId="28" xfId="0" applyFont="1" applyBorder="1" applyAlignment="1" applyProtection="1">
      <alignment horizontal="distributed" vertical="center"/>
      <protection locked="0"/>
    </xf>
    <xf numFmtId="0" fontId="0" fillId="0" borderId="44" xfId="0" applyBorder="1" applyAlignment="1" applyProtection="1">
      <alignment horizontal="distributed" vertical="center"/>
      <protection locked="0"/>
    </xf>
    <xf numFmtId="0" fontId="3" fillId="0" borderId="9" xfId="0" applyFont="1" applyBorder="1" applyAlignment="1">
      <alignment horizontal="distributed" vertical="center"/>
    </xf>
    <xf numFmtId="0" fontId="3" fillId="0" borderId="35" xfId="0" applyFont="1" applyBorder="1" applyAlignment="1">
      <alignment horizontal="distributed" vertical="center"/>
    </xf>
    <xf numFmtId="0" fontId="12" fillId="0" borderId="15" xfId="0" applyFont="1" applyBorder="1" applyAlignment="1">
      <alignment horizontal="distributed" vertical="center"/>
    </xf>
    <xf numFmtId="0" fontId="12" fillId="0" borderId="37" xfId="0" applyFont="1" applyBorder="1" applyAlignment="1">
      <alignment horizontal="distributed" vertical="center"/>
    </xf>
    <xf numFmtId="0" fontId="2" fillId="0" borderId="33" xfId="0" applyFont="1" applyBorder="1" applyAlignment="1" applyProtection="1">
      <alignment horizontal="distributed" vertical="center"/>
      <protection locked="0"/>
    </xf>
    <xf numFmtId="0" fontId="0" fillId="0" borderId="47" xfId="0" applyBorder="1" applyAlignment="1" applyProtection="1">
      <alignment horizontal="distributed" vertical="center"/>
      <protection locked="0"/>
    </xf>
    <xf numFmtId="0" fontId="0" fillId="0" borderId="15" xfId="0" applyBorder="1" applyAlignment="1" applyProtection="1">
      <alignment horizontal="distributed" vertical="center"/>
      <protection locked="0"/>
    </xf>
    <xf numFmtId="0" fontId="0" fillId="0" borderId="37" xfId="0" applyBorder="1" applyAlignment="1" applyProtection="1">
      <alignment horizontal="distributed" vertical="center"/>
      <protection locked="0"/>
    </xf>
    <xf numFmtId="0" fontId="3" fillId="0" borderId="36" xfId="0" applyFont="1" applyBorder="1" applyAlignment="1">
      <alignment horizontal="distributed" vertical="center"/>
    </xf>
    <xf numFmtId="0" fontId="12" fillId="0" borderId="38" xfId="0" applyFont="1" applyBorder="1" applyAlignment="1">
      <alignment horizontal="distributed" vertical="center"/>
    </xf>
    <xf numFmtId="0" fontId="2" fillId="0" borderId="39" xfId="0" applyFont="1" applyBorder="1" applyAlignment="1" applyProtection="1">
      <alignment horizontal="distributed" vertical="center"/>
      <protection locked="0"/>
    </xf>
    <xf numFmtId="0" fontId="0" fillId="0" borderId="42" xfId="0" applyBorder="1" applyAlignment="1" applyProtection="1">
      <alignment horizontal="distributed" vertical="center"/>
      <protection locked="0"/>
    </xf>
    <xf numFmtId="0" fontId="10" fillId="0" borderId="45" xfId="0" applyFont="1" applyBorder="1" applyAlignment="1" applyProtection="1">
      <alignment horizontal="distributed" vertical="center"/>
      <protection locked="0"/>
    </xf>
    <xf numFmtId="0" fontId="10" fillId="0" borderId="42" xfId="0" applyFont="1" applyBorder="1" applyAlignment="1" applyProtection="1">
      <alignment horizontal="distributed" vertical="center"/>
      <protection locked="0"/>
    </xf>
    <xf numFmtId="0" fontId="10" fillId="0" borderId="48" xfId="0" applyFont="1" applyBorder="1" applyAlignment="1" applyProtection="1">
      <alignment horizontal="distributed" vertical="center"/>
      <protection locked="0"/>
    </xf>
    <xf numFmtId="0" fontId="0" fillId="0" borderId="51" xfId="0" applyBorder="1" applyAlignment="1" applyProtection="1">
      <alignment horizontal="distributed" vertical="center"/>
      <protection locked="0"/>
    </xf>
    <xf numFmtId="0" fontId="2" fillId="0" borderId="36"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10" fillId="0" borderId="45" xfId="0" applyFon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0" fillId="0" borderId="57"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48" xfId="0" applyFont="1" applyBorder="1" applyAlignment="1" applyProtection="1">
      <alignment vertical="center"/>
      <protection locked="0"/>
    </xf>
    <xf numFmtId="0" fontId="10" fillId="0" borderId="59" xfId="0" applyFont="1" applyBorder="1" applyAlignment="1" applyProtection="1">
      <alignment vertical="center"/>
      <protection locked="0"/>
    </xf>
    <xf numFmtId="0" fontId="0" fillId="0" borderId="51" xfId="0" applyBorder="1" applyAlignment="1" applyProtection="1">
      <alignment vertical="center"/>
      <protection locked="0"/>
    </xf>
    <xf numFmtId="0" fontId="3" fillId="0" borderId="57" xfId="0" applyFont="1" applyBorder="1" applyAlignment="1">
      <alignment horizontal="distributed" vertical="center" wrapText="1"/>
    </xf>
    <xf numFmtId="0" fontId="12" fillId="0" borderId="51" xfId="0" applyFont="1" applyBorder="1" applyAlignment="1">
      <alignment horizontal="distributed" vertical="center" wrapText="1"/>
    </xf>
    <xf numFmtId="0" fontId="2" fillId="0" borderId="57" xfId="0" applyFont="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6" fillId="0" borderId="61" xfId="0" applyFont="1" applyBorder="1" applyAlignment="1">
      <alignment horizontal="center" vertical="center"/>
    </xf>
    <xf numFmtId="0" fontId="6" fillId="0" borderId="55" xfId="0" applyFont="1" applyBorder="1" applyAlignment="1">
      <alignment horizontal="center" vertical="center" shrinkToFit="1"/>
    </xf>
    <xf numFmtId="0" fontId="6" fillId="0" borderId="2" xfId="0" applyFont="1" applyBorder="1" applyAlignment="1" applyProtection="1">
      <alignment horizontal="center" vertical="center"/>
      <protection locked="0"/>
    </xf>
    <xf numFmtId="0" fontId="26" fillId="0" borderId="49" xfId="0" applyFont="1" applyBorder="1" applyAlignment="1">
      <alignment horizontal="center" vertical="center" shrinkToFit="1"/>
    </xf>
    <xf numFmtId="0" fontId="26" fillId="0" borderId="50" xfId="0" applyFont="1" applyBorder="1" applyAlignment="1">
      <alignment horizontal="center" vertical="center" shrinkToFit="1"/>
    </xf>
    <xf numFmtId="0" fontId="26" fillId="0" borderId="61" xfId="0" applyFont="1" applyBorder="1" applyAlignment="1">
      <alignment horizontal="center" vertical="center" shrinkToFit="1"/>
    </xf>
    <xf numFmtId="0" fontId="6" fillId="0" borderId="1" xfId="0" applyFont="1" applyBorder="1" applyAlignment="1" applyProtection="1">
      <alignment horizontal="center" vertical="center"/>
      <protection locked="0"/>
    </xf>
    <xf numFmtId="0" fontId="11" fillId="0" borderId="55" xfId="0" applyFont="1" applyBorder="1" applyAlignment="1">
      <alignment horizontal="center" vertical="center" wrapText="1"/>
    </xf>
    <xf numFmtId="0" fontId="2" fillId="0" borderId="55" xfId="0" applyFont="1" applyBorder="1" applyAlignment="1" applyProtection="1">
      <alignment horizontal="center" vertical="center"/>
      <protection locked="0"/>
    </xf>
    <xf numFmtId="0" fontId="2" fillId="0" borderId="55" xfId="0" applyFont="1" applyBorder="1" applyAlignment="1" applyProtection="1">
      <alignment horizontal="center" vertical="center" shrinkToFit="1"/>
      <protection locked="0"/>
    </xf>
    <xf numFmtId="0" fontId="12" fillId="0" borderId="35" xfId="0" applyFont="1" applyBorder="1" applyAlignment="1">
      <alignment vertical="center"/>
    </xf>
    <xf numFmtId="0" fontId="12" fillId="0" borderId="15" xfId="0" applyFont="1" applyBorder="1" applyAlignment="1">
      <alignment vertical="center"/>
    </xf>
    <xf numFmtId="0" fontId="12" fillId="0" borderId="37" xfId="0" applyFont="1" applyBorder="1" applyAlignment="1">
      <alignment vertical="center"/>
    </xf>
    <xf numFmtId="0" fontId="0" fillId="0" borderId="22" xfId="0" applyBorder="1" applyAlignment="1" applyProtection="1">
      <alignment vertical="center" shrinkToFit="1"/>
      <protection locked="0"/>
    </xf>
    <xf numFmtId="0" fontId="10" fillId="0" borderId="32" xfId="0" applyFont="1" applyBorder="1" applyAlignment="1" applyProtection="1">
      <alignment vertical="center" shrinkToFit="1"/>
      <protection locked="0"/>
    </xf>
    <xf numFmtId="0" fontId="0" fillId="0" borderId="14" xfId="0" applyBorder="1" applyAlignment="1" applyProtection="1">
      <alignment vertical="center" shrinkToFit="1"/>
      <protection locked="0"/>
    </xf>
  </cellXfs>
  <cellStyles count="3">
    <cellStyle name="桁区切り" xfId="1" builtinId="6"/>
    <cellStyle name="標準" xfId="0" builtinId="0"/>
    <cellStyle name="標準 2" xfId="2" xr:uid="{603AB5DB-988E-4DAB-B18C-AA7FBD28EC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AG105"/>
  <sheetViews>
    <sheetView tabSelected="1" view="pageBreakPreview" zoomScale="70" zoomScaleNormal="70" zoomScaleSheetLayoutView="70" workbookViewId="0">
      <selection activeCell="J2" sqref="J2"/>
    </sheetView>
  </sheetViews>
  <sheetFormatPr defaultColWidth="9" defaultRowHeight="13"/>
  <cols>
    <col min="1" max="1" width="2.453125" style="2" customWidth="1"/>
    <col min="2" max="19" width="5.6328125" style="2" customWidth="1"/>
    <col min="20" max="20" width="2.453125" style="2" customWidth="1"/>
    <col min="21" max="33" width="10.6328125" style="2" customWidth="1"/>
    <col min="34" max="16384" width="9" style="2"/>
  </cols>
  <sheetData>
    <row r="1" spans="1:33" s="1" customFormat="1" ht="17.25" customHeight="1">
      <c r="A1" s="4"/>
      <c r="B1" s="60" t="s">
        <v>0</v>
      </c>
      <c r="C1" s="60"/>
      <c r="D1" s="60"/>
      <c r="E1" s="60"/>
      <c r="F1" s="60"/>
      <c r="G1" s="60"/>
      <c r="H1" s="60"/>
      <c r="I1" s="60"/>
      <c r="J1" s="60"/>
      <c r="K1" s="60"/>
      <c r="L1" s="60"/>
      <c r="M1" s="60"/>
      <c r="N1" s="60"/>
      <c r="O1" s="60"/>
      <c r="P1" s="60"/>
      <c r="Q1" s="60"/>
      <c r="R1" s="60"/>
      <c r="S1" s="60"/>
      <c r="T1" s="29"/>
      <c r="U1" s="17"/>
      <c r="V1" s="17"/>
      <c r="W1" s="17"/>
      <c r="X1" s="17"/>
      <c r="Y1" s="17"/>
      <c r="Z1" s="17"/>
      <c r="AA1" s="17"/>
      <c r="AB1" s="17"/>
      <c r="AC1" s="17"/>
      <c r="AD1" s="17"/>
    </row>
    <row r="2" spans="1:33" ht="14.25" customHeight="1">
      <c r="A2" s="5"/>
      <c r="B2" s="38" t="s">
        <v>48</v>
      </c>
      <c r="C2" s="5"/>
      <c r="D2" s="5"/>
      <c r="E2" s="5"/>
      <c r="F2" s="5"/>
      <c r="G2" s="5"/>
      <c r="H2" s="5"/>
      <c r="I2" s="5"/>
      <c r="J2" s="5"/>
      <c r="K2" s="18"/>
      <c r="M2" s="19" t="s">
        <v>1</v>
      </c>
      <c r="N2" s="19">
        <v>8</v>
      </c>
      <c r="O2" s="19" t="s">
        <v>2</v>
      </c>
      <c r="P2" s="35"/>
      <c r="Q2" s="19" t="s">
        <v>3</v>
      </c>
      <c r="R2" s="35"/>
      <c r="S2" s="19" t="s">
        <v>4</v>
      </c>
      <c r="T2" s="5"/>
      <c r="AC2" s="31"/>
      <c r="AD2" s="31"/>
      <c r="AE2" s="31"/>
      <c r="AF2" s="31"/>
      <c r="AG2" s="31"/>
    </row>
    <row r="3" spans="1:33" ht="19.5" customHeight="1">
      <c r="A3" s="5"/>
      <c r="B3" s="5" t="s">
        <v>5</v>
      </c>
      <c r="C3" s="5"/>
      <c r="D3" s="5"/>
      <c r="E3" s="5"/>
      <c r="F3" s="5"/>
      <c r="G3" s="5"/>
      <c r="H3" s="5"/>
      <c r="I3" s="5"/>
      <c r="J3" s="5"/>
      <c r="K3" s="5"/>
      <c r="L3" s="5"/>
      <c r="M3" s="5"/>
      <c r="N3" s="5"/>
      <c r="O3" s="5"/>
      <c r="P3" s="5"/>
      <c r="Q3" s="5"/>
      <c r="R3" s="5"/>
      <c r="S3" s="5"/>
      <c r="T3" s="5"/>
    </row>
    <row r="4" spans="1:33" ht="15" customHeight="1">
      <c r="A4" s="5"/>
      <c r="B4" s="5"/>
      <c r="C4" s="67" t="s">
        <v>6</v>
      </c>
      <c r="D4" s="67"/>
      <c r="E4" s="67"/>
      <c r="F4" s="6" t="s">
        <v>7</v>
      </c>
      <c r="G4" s="34"/>
      <c r="H4" s="7" t="s">
        <v>8</v>
      </c>
      <c r="I4" s="34"/>
      <c r="J4" s="5"/>
      <c r="K4" s="5"/>
      <c r="L4" s="5"/>
      <c r="P4" s="5"/>
      <c r="Q4" s="5"/>
      <c r="R4" s="5"/>
    </row>
    <row r="5" spans="1:33" ht="19.5" customHeight="1">
      <c r="A5" s="5"/>
      <c r="B5" s="5"/>
      <c r="C5" s="67"/>
      <c r="D5" s="67"/>
      <c r="E5" s="67"/>
      <c r="F5" s="8"/>
      <c r="G5" s="68" t="s">
        <v>40</v>
      </c>
      <c r="H5" s="68"/>
      <c r="I5" s="66"/>
      <c r="J5" s="66"/>
      <c r="K5" s="66"/>
      <c r="L5" s="66"/>
      <c r="M5" s="66"/>
      <c r="N5" s="66"/>
      <c r="O5" s="66"/>
      <c r="P5" s="66"/>
      <c r="Q5" s="66"/>
      <c r="R5" s="66"/>
      <c r="S5" s="66"/>
    </row>
    <row r="6" spans="1:33" ht="10" customHeight="1">
      <c r="A6" s="5"/>
      <c r="B6" s="5"/>
      <c r="C6" s="69" t="s">
        <v>46</v>
      </c>
      <c r="D6" s="69"/>
      <c r="E6" s="69"/>
      <c r="F6" s="8"/>
      <c r="G6" s="232"/>
      <c r="H6" s="232"/>
      <c r="I6" s="232"/>
      <c r="J6" s="232"/>
      <c r="K6" s="232"/>
      <c r="L6" s="232"/>
      <c r="M6" s="232"/>
      <c r="N6" s="232"/>
      <c r="O6" s="232"/>
      <c r="P6" s="232"/>
      <c r="Q6" s="232"/>
      <c r="R6" s="232"/>
      <c r="S6" s="232"/>
    </row>
    <row r="7" spans="1:33" ht="30" customHeight="1">
      <c r="A7" s="5"/>
      <c r="B7" s="5"/>
      <c r="C7" s="61" t="s">
        <v>47</v>
      </c>
      <c r="D7" s="62"/>
      <c r="E7" s="62"/>
      <c r="F7" s="8"/>
      <c r="G7" s="63"/>
      <c r="H7" s="63"/>
      <c r="I7" s="63"/>
      <c r="J7" s="63"/>
      <c r="K7" s="63"/>
      <c r="L7" s="63"/>
      <c r="M7" s="63"/>
      <c r="N7" s="63"/>
      <c r="O7" s="63"/>
      <c r="P7" s="63"/>
      <c r="Q7" s="63"/>
      <c r="R7" s="63"/>
      <c r="S7" s="63"/>
    </row>
    <row r="8" spans="1:33" ht="5.9" customHeight="1">
      <c r="A8" s="5"/>
      <c r="B8" s="5"/>
      <c r="C8" s="5"/>
      <c r="D8" s="5"/>
      <c r="E8" s="5"/>
      <c r="F8" s="8"/>
      <c r="G8" s="8"/>
      <c r="H8" s="8"/>
      <c r="I8" s="8"/>
      <c r="J8" s="5"/>
      <c r="K8" s="5"/>
      <c r="L8" s="5"/>
      <c r="M8" s="5"/>
      <c r="N8" s="5"/>
      <c r="O8" s="5"/>
      <c r="P8" s="5"/>
      <c r="Q8" s="5"/>
      <c r="R8" s="5"/>
      <c r="S8" s="231" t="s">
        <v>43</v>
      </c>
    </row>
    <row r="9" spans="1:33" ht="19.75" customHeight="1">
      <c r="A9" s="5"/>
      <c r="B9" s="5"/>
      <c r="C9" s="64" t="s">
        <v>9</v>
      </c>
      <c r="D9" s="65"/>
      <c r="E9" s="65"/>
      <c r="F9" s="8"/>
      <c r="G9" s="66"/>
      <c r="H9" s="66"/>
      <c r="I9" s="66"/>
      <c r="J9" s="66"/>
      <c r="K9" s="66"/>
      <c r="L9" s="66"/>
      <c r="M9" s="66"/>
      <c r="N9" s="66"/>
      <c r="O9" s="66"/>
      <c r="P9" s="66"/>
      <c r="Q9" s="66"/>
      <c r="R9" s="66"/>
      <c r="S9" s="231"/>
      <c r="T9" s="5"/>
      <c r="V9" s="32" t="s">
        <v>41</v>
      </c>
    </row>
    <row r="10" spans="1:33" ht="5.9" customHeight="1">
      <c r="A10" s="5"/>
      <c r="B10" s="5"/>
      <c r="C10" s="5"/>
      <c r="D10" s="5"/>
      <c r="E10" s="5"/>
      <c r="F10" s="8"/>
      <c r="G10" s="8"/>
      <c r="H10" s="8"/>
      <c r="I10" s="8"/>
      <c r="J10" s="8"/>
      <c r="K10" s="8"/>
      <c r="L10" s="8"/>
      <c r="M10" s="8"/>
      <c r="N10" s="8"/>
      <c r="O10" s="8"/>
      <c r="P10" s="8"/>
      <c r="Q10" s="8"/>
      <c r="R10" s="8"/>
      <c r="S10" s="5"/>
      <c r="T10" s="5"/>
    </row>
    <row r="11" spans="1:33" ht="10" customHeight="1">
      <c r="A11" s="5"/>
      <c r="B11" s="5"/>
      <c r="C11" s="69" t="s">
        <v>46</v>
      </c>
      <c r="D11" s="69"/>
      <c r="E11" s="69"/>
      <c r="F11" s="8"/>
      <c r="G11" s="236"/>
      <c r="H11" s="236"/>
      <c r="I11" s="236"/>
      <c r="J11" s="236"/>
      <c r="K11" s="236"/>
      <c r="L11" s="236"/>
      <c r="M11" s="236"/>
      <c r="N11" s="236"/>
      <c r="O11" s="236"/>
      <c r="P11" s="236"/>
      <c r="Q11" s="236"/>
      <c r="R11" s="237" t="s">
        <v>11</v>
      </c>
      <c r="S11" s="238"/>
      <c r="T11" s="5"/>
    </row>
    <row r="12" spans="1:33" ht="19.75" customHeight="1">
      <c r="A12" s="5"/>
      <c r="B12" s="5"/>
      <c r="C12" s="67" t="s">
        <v>10</v>
      </c>
      <c r="D12" s="67"/>
      <c r="E12" s="67"/>
      <c r="F12" s="8"/>
      <c r="G12" s="63"/>
      <c r="H12" s="63"/>
      <c r="I12" s="63"/>
      <c r="J12" s="63"/>
      <c r="K12" s="63"/>
      <c r="L12" s="63"/>
      <c r="M12" s="63"/>
      <c r="N12" s="63"/>
      <c r="O12" s="63"/>
      <c r="P12" s="63"/>
      <c r="Q12" s="63"/>
      <c r="R12" s="237"/>
      <c r="S12" s="238"/>
    </row>
    <row r="13" spans="1:33" ht="10" customHeight="1">
      <c r="A13" s="5"/>
      <c r="B13" s="5"/>
      <c r="C13" s="69" t="s">
        <v>46</v>
      </c>
      <c r="D13" s="69"/>
      <c r="E13" s="69"/>
      <c r="F13" s="8"/>
      <c r="G13" s="232"/>
      <c r="H13" s="232"/>
      <c r="I13" s="232"/>
      <c r="J13" s="232"/>
      <c r="K13" s="232"/>
      <c r="L13" s="232"/>
      <c r="M13" s="232"/>
      <c r="N13" s="232"/>
      <c r="O13" s="232"/>
      <c r="P13" s="232"/>
      <c r="Q13" s="232"/>
      <c r="R13" s="237" t="s">
        <v>11</v>
      </c>
      <c r="S13" s="239"/>
      <c r="T13" s="33"/>
    </row>
    <row r="14" spans="1:33" ht="19.75" customHeight="1">
      <c r="A14" s="5"/>
      <c r="B14" s="5"/>
      <c r="C14" s="65" t="s">
        <v>45</v>
      </c>
      <c r="D14" s="65"/>
      <c r="E14" s="65"/>
      <c r="F14" s="8"/>
      <c r="G14" s="63"/>
      <c r="H14" s="63"/>
      <c r="I14" s="63"/>
      <c r="J14" s="63"/>
      <c r="K14" s="63"/>
      <c r="L14" s="63"/>
      <c r="M14" s="63"/>
      <c r="N14" s="63"/>
      <c r="O14" s="63"/>
      <c r="P14" s="63"/>
      <c r="Q14" s="63"/>
      <c r="R14" s="237"/>
      <c r="S14" s="239"/>
      <c r="T14" s="5"/>
    </row>
    <row r="15" spans="1:33" ht="19.75" customHeight="1">
      <c r="A15" s="5"/>
      <c r="B15" s="5"/>
      <c r="C15" s="70" t="s">
        <v>12</v>
      </c>
      <c r="D15" s="70"/>
      <c r="E15" s="70"/>
      <c r="F15" s="8"/>
      <c r="G15" s="63"/>
      <c r="H15" s="63"/>
      <c r="I15" s="63"/>
      <c r="J15" s="63"/>
      <c r="K15" s="63"/>
      <c r="L15" s="63"/>
      <c r="M15" s="71" t="s">
        <v>44</v>
      </c>
      <c r="N15" s="71"/>
      <c r="O15" s="71"/>
      <c r="P15" s="71"/>
      <c r="Q15" s="71"/>
      <c r="R15" s="71"/>
      <c r="S15" s="71"/>
    </row>
    <row r="16" spans="1:33" s="1" customFormat="1" ht="43.5" customHeight="1">
      <c r="A16" s="9" t="s">
        <v>13</v>
      </c>
      <c r="B16" s="72" t="s">
        <v>86</v>
      </c>
      <c r="C16" s="72"/>
      <c r="D16" s="72"/>
      <c r="E16" s="72"/>
      <c r="F16" s="72"/>
      <c r="G16" s="72"/>
      <c r="H16" s="72"/>
      <c r="I16" s="72"/>
      <c r="J16" s="72"/>
      <c r="K16" s="72"/>
      <c r="L16" s="72"/>
      <c r="M16" s="72"/>
      <c r="N16" s="72"/>
      <c r="O16" s="72"/>
      <c r="P16" s="72"/>
      <c r="Q16" s="72"/>
      <c r="R16" s="72"/>
      <c r="S16" s="72"/>
      <c r="T16" s="10"/>
    </row>
    <row r="17" spans="1:23" s="1" customFormat="1" ht="14.15" customHeight="1">
      <c r="A17" s="9"/>
      <c r="B17" s="73" t="s">
        <v>14</v>
      </c>
      <c r="C17" s="73"/>
      <c r="D17" s="73"/>
      <c r="E17" s="73"/>
      <c r="F17" s="73"/>
      <c r="G17" s="73"/>
      <c r="H17" s="36"/>
      <c r="I17" s="74" t="s">
        <v>15</v>
      </c>
      <c r="J17" s="74"/>
      <c r="K17" s="75" t="str">
        <f>IF(H17="","",H17*1000)</f>
        <v/>
      </c>
      <c r="L17" s="75"/>
      <c r="M17" s="75"/>
      <c r="N17" s="76" t="s">
        <v>16</v>
      </c>
      <c r="O17" s="76"/>
      <c r="P17" s="76"/>
      <c r="Q17" s="76"/>
      <c r="R17" s="76"/>
      <c r="S17" s="76"/>
    </row>
    <row r="18" spans="1:23" ht="18" customHeight="1">
      <c r="A18" s="5"/>
      <c r="B18" s="77" t="s">
        <v>17</v>
      </c>
      <c r="C18" s="77"/>
      <c r="D18" s="77"/>
      <c r="E18" s="77"/>
      <c r="F18" s="77"/>
      <c r="G18" s="77"/>
      <c r="H18" s="77"/>
      <c r="I18" s="77"/>
      <c r="J18" s="77"/>
      <c r="K18" s="77"/>
      <c r="L18" s="77"/>
      <c r="M18" s="77"/>
      <c r="N18" s="77"/>
      <c r="O18" s="77"/>
      <c r="P18" s="77"/>
      <c r="Q18" s="77"/>
      <c r="R18" s="77"/>
      <c r="S18" s="77"/>
      <c r="T18" s="78"/>
    </row>
    <row r="19" spans="1:23" ht="18" customHeight="1">
      <c r="A19" s="5"/>
      <c r="B19" s="99" t="s">
        <v>18</v>
      </c>
      <c r="C19" s="99"/>
      <c r="D19" s="99"/>
      <c r="E19" s="99"/>
      <c r="F19" s="99"/>
      <c r="G19" s="99"/>
      <c r="H19" s="99"/>
      <c r="I19" s="99"/>
      <c r="J19" s="20" t="s">
        <v>19</v>
      </c>
      <c r="K19" s="37" t="s">
        <v>20</v>
      </c>
      <c r="L19" s="20" t="s">
        <v>21</v>
      </c>
      <c r="M19" s="37" t="s">
        <v>22</v>
      </c>
      <c r="N19" s="20" t="s">
        <v>23</v>
      </c>
      <c r="O19" s="21"/>
      <c r="P19" s="105" t="s">
        <v>42</v>
      </c>
      <c r="Q19" s="106"/>
      <c r="R19" s="106"/>
      <c r="S19" s="107"/>
      <c r="T19" s="21"/>
      <c r="U19" s="21"/>
      <c r="V19" s="20"/>
      <c r="W19" s="5"/>
    </row>
    <row r="20" spans="1:23" ht="8.15" customHeight="1" thickBot="1">
      <c r="A20" s="5"/>
      <c r="B20" s="100"/>
      <c r="C20" s="100"/>
      <c r="D20" s="100"/>
      <c r="E20" s="100"/>
      <c r="F20" s="100"/>
      <c r="G20" s="100"/>
      <c r="H20" s="100"/>
      <c r="I20" s="100"/>
      <c r="J20" s="22"/>
      <c r="K20" s="23"/>
      <c r="L20" s="23"/>
      <c r="M20" s="23"/>
      <c r="N20" s="22"/>
      <c r="O20" s="21"/>
      <c r="P20" s="108"/>
      <c r="Q20" s="109"/>
      <c r="R20" s="109"/>
      <c r="S20" s="110"/>
      <c r="T20" s="21"/>
      <c r="U20" s="21"/>
      <c r="V20" s="20"/>
      <c r="W20" s="5"/>
    </row>
    <row r="21" spans="1:23" ht="9" customHeight="1" thickTop="1">
      <c r="A21" s="5"/>
      <c r="B21" s="11"/>
      <c r="C21" s="11"/>
      <c r="D21" s="11"/>
      <c r="E21" s="11"/>
      <c r="F21" s="11"/>
      <c r="G21" s="12"/>
      <c r="H21" s="12"/>
      <c r="I21" s="12"/>
      <c r="J21" s="12"/>
      <c r="K21" s="12"/>
      <c r="L21" s="12"/>
      <c r="M21" s="12"/>
      <c r="N21" s="12"/>
      <c r="O21" s="12"/>
      <c r="P21" s="108"/>
      <c r="Q21" s="109"/>
      <c r="R21" s="109"/>
      <c r="S21" s="110"/>
      <c r="T21" s="5"/>
    </row>
    <row r="22" spans="1:23" ht="18" customHeight="1" thickBot="1">
      <c r="A22" s="5" t="s">
        <v>24</v>
      </c>
      <c r="B22" s="13" t="s">
        <v>25</v>
      </c>
      <c r="C22" s="9"/>
      <c r="D22" s="9"/>
      <c r="E22" s="9"/>
      <c r="F22" s="9"/>
      <c r="G22" s="9"/>
      <c r="H22" s="9"/>
      <c r="I22" s="9"/>
      <c r="J22" s="9"/>
      <c r="K22" s="9"/>
      <c r="L22" s="12"/>
      <c r="M22" s="12"/>
      <c r="N22" s="12"/>
      <c r="O22" s="12"/>
      <c r="P22" s="12"/>
      <c r="Q22" s="5"/>
      <c r="R22" s="5"/>
      <c r="S22" s="5"/>
      <c r="T22" s="5"/>
    </row>
    <row r="23" spans="1:23" ht="10" customHeight="1">
      <c r="A23" s="5"/>
      <c r="B23" s="91" t="s">
        <v>26</v>
      </c>
      <c r="C23" s="79" t="s">
        <v>27</v>
      </c>
      <c r="D23" s="80"/>
      <c r="E23" s="80"/>
      <c r="F23" s="81"/>
      <c r="G23" s="95" t="s">
        <v>28</v>
      </c>
      <c r="H23" s="196" t="s">
        <v>29</v>
      </c>
      <c r="I23" s="197"/>
      <c r="J23" s="204" t="s">
        <v>30</v>
      </c>
      <c r="K23" s="91" t="s">
        <v>26</v>
      </c>
      <c r="L23" s="79" t="s">
        <v>27</v>
      </c>
      <c r="M23" s="80"/>
      <c r="N23" s="80"/>
      <c r="O23" s="81"/>
      <c r="P23" s="95" t="s">
        <v>28</v>
      </c>
      <c r="Q23" s="196" t="s">
        <v>29</v>
      </c>
      <c r="R23" s="240"/>
      <c r="S23" s="101" t="s">
        <v>30</v>
      </c>
      <c r="T23" s="15"/>
    </row>
    <row r="24" spans="1:23" s="3" customFormat="1" ht="19.75" customHeight="1" thickBot="1">
      <c r="A24" s="14"/>
      <c r="B24" s="92"/>
      <c r="C24" s="82" t="s">
        <v>31</v>
      </c>
      <c r="D24" s="83"/>
      <c r="E24" s="83"/>
      <c r="F24" s="84"/>
      <c r="G24" s="96"/>
      <c r="H24" s="198"/>
      <c r="I24" s="199"/>
      <c r="J24" s="205"/>
      <c r="K24" s="92"/>
      <c r="L24" s="82" t="s">
        <v>31</v>
      </c>
      <c r="M24" s="83"/>
      <c r="N24" s="83"/>
      <c r="O24" s="84"/>
      <c r="P24" s="96"/>
      <c r="Q24" s="241"/>
      <c r="R24" s="242"/>
      <c r="S24" s="102"/>
      <c r="T24" s="30"/>
    </row>
    <row r="25" spans="1:23" ht="15" customHeight="1">
      <c r="A25" s="5"/>
      <c r="B25" s="167">
        <v>1</v>
      </c>
      <c r="C25" s="85"/>
      <c r="D25" s="86"/>
      <c r="E25" s="86"/>
      <c r="F25" s="87"/>
      <c r="G25" s="180"/>
      <c r="H25" s="190"/>
      <c r="I25" s="191"/>
      <c r="J25" s="206"/>
      <c r="K25" s="93">
        <v>5</v>
      </c>
      <c r="L25" s="85"/>
      <c r="M25" s="86"/>
      <c r="N25" s="86"/>
      <c r="O25" s="87"/>
      <c r="P25" s="97"/>
      <c r="Q25" s="194"/>
      <c r="R25" s="195"/>
      <c r="S25" s="103"/>
      <c r="T25" s="15"/>
    </row>
    <row r="26" spans="1:23" ht="19.75" customHeight="1">
      <c r="A26" s="5"/>
      <c r="B26" s="168"/>
      <c r="C26" s="88"/>
      <c r="D26" s="89"/>
      <c r="E26" s="89"/>
      <c r="F26" s="90"/>
      <c r="G26" s="98"/>
      <c r="H26" s="192"/>
      <c r="I26" s="193"/>
      <c r="J26" s="207"/>
      <c r="K26" s="94"/>
      <c r="L26" s="88"/>
      <c r="M26" s="89"/>
      <c r="N26" s="89"/>
      <c r="O26" s="90"/>
      <c r="P26" s="98"/>
      <c r="Q26" s="192"/>
      <c r="R26" s="193"/>
      <c r="S26" s="104"/>
      <c r="T26" s="12"/>
    </row>
    <row r="27" spans="1:23" ht="15" customHeight="1">
      <c r="A27" s="5"/>
      <c r="B27" s="169">
        <v>2</v>
      </c>
      <c r="C27" s="111"/>
      <c r="D27" s="112"/>
      <c r="E27" s="112"/>
      <c r="F27" s="113"/>
      <c r="G27" s="97"/>
      <c r="H27" s="194"/>
      <c r="I27" s="195"/>
      <c r="J27" s="208"/>
      <c r="K27" s="120">
        <v>6</v>
      </c>
      <c r="L27" s="111"/>
      <c r="M27" s="112"/>
      <c r="N27" s="112"/>
      <c r="O27" s="113"/>
      <c r="P27" s="97"/>
      <c r="Q27" s="194"/>
      <c r="R27" s="195"/>
      <c r="S27" s="219"/>
      <c r="T27" s="12"/>
    </row>
    <row r="28" spans="1:23" ht="19.75" customHeight="1">
      <c r="A28" s="5"/>
      <c r="B28" s="170"/>
      <c r="C28" s="88"/>
      <c r="D28" s="89"/>
      <c r="E28" s="89"/>
      <c r="F28" s="90"/>
      <c r="G28" s="98"/>
      <c r="H28" s="192"/>
      <c r="I28" s="193"/>
      <c r="J28" s="209"/>
      <c r="K28" s="121"/>
      <c r="L28" s="88"/>
      <c r="M28" s="89"/>
      <c r="N28" s="89"/>
      <c r="O28" s="90"/>
      <c r="P28" s="98"/>
      <c r="Q28" s="192"/>
      <c r="R28" s="193"/>
      <c r="S28" s="220"/>
      <c r="T28" s="12"/>
    </row>
    <row r="29" spans="1:23" ht="15" customHeight="1">
      <c r="A29" s="5"/>
      <c r="B29" s="169">
        <v>3</v>
      </c>
      <c r="C29" s="111"/>
      <c r="D29" s="112"/>
      <c r="E29" s="112"/>
      <c r="F29" s="113"/>
      <c r="G29" s="97"/>
      <c r="H29" s="194"/>
      <c r="I29" s="195"/>
      <c r="J29" s="208"/>
      <c r="K29" s="120">
        <v>7</v>
      </c>
      <c r="L29" s="114"/>
      <c r="M29" s="115"/>
      <c r="N29" s="115"/>
      <c r="O29" s="116"/>
      <c r="P29" s="129"/>
      <c r="Q29" s="200"/>
      <c r="R29" s="201"/>
      <c r="S29" s="219"/>
      <c r="T29" s="12"/>
    </row>
    <row r="30" spans="1:23" ht="19.75" customHeight="1" thickBot="1">
      <c r="A30" s="5"/>
      <c r="B30" s="170"/>
      <c r="C30" s="88"/>
      <c r="D30" s="89"/>
      <c r="E30" s="89"/>
      <c r="F30" s="90"/>
      <c r="G30" s="98"/>
      <c r="H30" s="192"/>
      <c r="I30" s="193"/>
      <c r="J30" s="209"/>
      <c r="K30" s="122"/>
      <c r="L30" s="117"/>
      <c r="M30" s="118"/>
      <c r="N30" s="118"/>
      <c r="O30" s="119"/>
      <c r="P30" s="130"/>
      <c r="Q30" s="202"/>
      <c r="R30" s="203"/>
      <c r="S30" s="221"/>
      <c r="T30" s="12"/>
    </row>
    <row r="31" spans="1:23" ht="15" customHeight="1">
      <c r="A31" s="5"/>
      <c r="B31" s="169">
        <v>4</v>
      </c>
      <c r="C31" s="114"/>
      <c r="D31" s="115"/>
      <c r="E31" s="115"/>
      <c r="F31" s="116"/>
      <c r="G31" s="129"/>
      <c r="H31" s="200"/>
      <c r="I31" s="201"/>
      <c r="J31" s="210"/>
      <c r="K31" s="24"/>
      <c r="L31" s="25"/>
      <c r="M31" s="25"/>
      <c r="N31" s="25"/>
      <c r="O31" s="25"/>
      <c r="P31" s="26"/>
      <c r="Q31" s="25"/>
      <c r="R31" s="25"/>
      <c r="S31" s="25"/>
      <c r="T31" s="12"/>
    </row>
    <row r="32" spans="1:23" ht="19.75" customHeight="1" thickBot="1">
      <c r="A32" s="5"/>
      <c r="B32" s="171"/>
      <c r="C32" s="117"/>
      <c r="D32" s="118"/>
      <c r="E32" s="118"/>
      <c r="F32" s="119"/>
      <c r="G32" s="130"/>
      <c r="H32" s="202"/>
      <c r="I32" s="203"/>
      <c r="J32" s="211"/>
      <c r="K32" s="27"/>
      <c r="L32" s="12"/>
      <c r="M32" s="12"/>
      <c r="N32" s="12"/>
      <c r="O32" s="12"/>
      <c r="P32" s="21"/>
      <c r="Q32" s="12"/>
      <c r="R32" s="12"/>
      <c r="S32" s="12"/>
      <c r="T32" s="12"/>
    </row>
    <row r="33" spans="1:20" ht="18" customHeight="1">
      <c r="A33" s="5" t="s">
        <v>32</v>
      </c>
      <c r="B33" s="13" t="s">
        <v>33</v>
      </c>
      <c r="C33" s="9"/>
      <c r="D33" s="55">
        <v>0</v>
      </c>
      <c r="E33" s="54" t="s">
        <v>85</v>
      </c>
      <c r="F33" s="54" t="e">
        <f>VLOOKUP(D33,AF92:AG105,2)</f>
        <v>#N/A</v>
      </c>
      <c r="G33" s="9"/>
      <c r="H33" s="9"/>
      <c r="I33" s="9"/>
      <c r="J33" s="9"/>
      <c r="K33" s="12"/>
      <c r="L33" s="12"/>
      <c r="M33" s="12"/>
      <c r="N33" s="12"/>
      <c r="O33" s="12"/>
      <c r="P33" s="12"/>
      <c r="Q33" s="5"/>
      <c r="R33" s="5"/>
      <c r="S33" s="5"/>
      <c r="T33" s="5"/>
    </row>
    <row r="34" spans="1:20" ht="14.5" thickBot="1">
      <c r="A34" s="5"/>
      <c r="B34" s="9" t="s">
        <v>34</v>
      </c>
      <c r="C34" s="9"/>
      <c r="D34" s="9"/>
      <c r="E34" s="9"/>
      <c r="F34" s="9"/>
      <c r="G34" s="9"/>
      <c r="H34" s="9"/>
      <c r="I34" s="9"/>
      <c r="J34" s="9"/>
      <c r="K34" s="9"/>
      <c r="L34" s="12"/>
      <c r="M34" s="12"/>
      <c r="N34" s="12"/>
      <c r="O34" s="12"/>
      <c r="P34" s="12"/>
      <c r="Q34" s="5"/>
      <c r="R34" s="5"/>
      <c r="S34" s="5"/>
      <c r="T34" s="5"/>
    </row>
    <row r="35" spans="1:20" ht="8.5" customHeight="1">
      <c r="A35" s="5"/>
      <c r="B35" s="91" t="s">
        <v>26</v>
      </c>
      <c r="C35" s="79" t="s">
        <v>27</v>
      </c>
      <c r="D35" s="80"/>
      <c r="E35" s="80"/>
      <c r="F35" s="81"/>
      <c r="G35" s="95" t="s">
        <v>28</v>
      </c>
      <c r="H35" s="181" t="s">
        <v>35</v>
      </c>
      <c r="I35" s="95" t="s">
        <v>30</v>
      </c>
      <c r="J35" s="185" t="s">
        <v>36</v>
      </c>
      <c r="K35" s="135" t="s">
        <v>26</v>
      </c>
      <c r="L35" s="79" t="s">
        <v>27</v>
      </c>
      <c r="M35" s="80"/>
      <c r="N35" s="80"/>
      <c r="O35" s="81"/>
      <c r="P35" s="95" t="s">
        <v>28</v>
      </c>
      <c r="Q35" s="181" t="s">
        <v>35</v>
      </c>
      <c r="R35" s="95" t="s">
        <v>30</v>
      </c>
      <c r="S35" s="222" t="s">
        <v>36</v>
      </c>
      <c r="T35" s="15"/>
    </row>
    <row r="36" spans="1:20" s="3" customFormat="1" ht="18" customHeight="1" thickBot="1">
      <c r="A36" s="14"/>
      <c r="B36" s="92"/>
      <c r="C36" s="82" t="s">
        <v>31</v>
      </c>
      <c r="D36" s="83"/>
      <c r="E36" s="83"/>
      <c r="F36" s="84"/>
      <c r="G36" s="131"/>
      <c r="H36" s="182"/>
      <c r="I36" s="131"/>
      <c r="J36" s="186"/>
      <c r="K36" s="136"/>
      <c r="L36" s="82" t="s">
        <v>31</v>
      </c>
      <c r="M36" s="83"/>
      <c r="N36" s="83"/>
      <c r="O36" s="84"/>
      <c r="P36" s="131"/>
      <c r="Q36" s="182"/>
      <c r="R36" s="131"/>
      <c r="S36" s="223"/>
      <c r="T36" s="30"/>
    </row>
    <row r="37" spans="1:20" ht="15" customHeight="1">
      <c r="A37" s="5"/>
      <c r="B37" s="172">
        <v>1</v>
      </c>
      <c r="C37" s="123"/>
      <c r="D37" s="124"/>
      <c r="E37" s="124"/>
      <c r="F37" s="125"/>
      <c r="G37" s="132"/>
      <c r="H37" s="161"/>
      <c r="I37" s="134"/>
      <c r="J37" s="212"/>
      <c r="K37" s="137">
        <v>4</v>
      </c>
      <c r="L37" s="123"/>
      <c r="M37" s="124"/>
      <c r="N37" s="124"/>
      <c r="O37" s="125"/>
      <c r="P37" s="132"/>
      <c r="Q37" s="161"/>
      <c r="R37" s="134"/>
      <c r="S37" s="224"/>
      <c r="T37" s="15"/>
    </row>
    <row r="38" spans="1:20" ht="19.75" customHeight="1">
      <c r="A38" s="5"/>
      <c r="B38" s="173"/>
      <c r="C38" s="126"/>
      <c r="D38" s="127"/>
      <c r="E38" s="127"/>
      <c r="F38" s="128"/>
      <c r="G38" s="133"/>
      <c r="H38" s="183"/>
      <c r="I38" s="133"/>
      <c r="J38" s="213"/>
      <c r="K38" s="138"/>
      <c r="L38" s="126"/>
      <c r="M38" s="127"/>
      <c r="N38" s="127"/>
      <c r="O38" s="128"/>
      <c r="P38" s="133"/>
      <c r="Q38" s="183"/>
      <c r="R38" s="243"/>
      <c r="S38" s="225"/>
      <c r="T38" s="12"/>
    </row>
    <row r="39" spans="1:20" ht="15" customHeight="1">
      <c r="A39" s="5"/>
      <c r="B39" s="174">
        <v>2</v>
      </c>
      <c r="C39" s="139"/>
      <c r="D39" s="140"/>
      <c r="E39" s="140"/>
      <c r="F39" s="141"/>
      <c r="G39" s="132"/>
      <c r="H39" s="163"/>
      <c r="I39" s="150"/>
      <c r="J39" s="214"/>
      <c r="K39" s="151">
        <v>5</v>
      </c>
      <c r="L39" s="139"/>
      <c r="M39" s="140"/>
      <c r="N39" s="140"/>
      <c r="O39" s="141"/>
      <c r="P39" s="132"/>
      <c r="Q39" s="163"/>
      <c r="R39" s="244"/>
      <c r="S39" s="226"/>
      <c r="T39" s="12"/>
    </row>
    <row r="40" spans="1:20" ht="19.75" customHeight="1">
      <c r="A40" s="5"/>
      <c r="B40" s="173"/>
      <c r="C40" s="126"/>
      <c r="D40" s="127"/>
      <c r="E40" s="127"/>
      <c r="F40" s="128"/>
      <c r="G40" s="133"/>
      <c r="H40" s="183"/>
      <c r="I40" s="133"/>
      <c r="J40" s="213"/>
      <c r="K40" s="138"/>
      <c r="L40" s="126"/>
      <c r="M40" s="127"/>
      <c r="N40" s="127"/>
      <c r="O40" s="128"/>
      <c r="P40" s="133"/>
      <c r="Q40" s="183"/>
      <c r="R40" s="243"/>
      <c r="S40" s="225"/>
      <c r="T40" s="12"/>
    </row>
    <row r="41" spans="1:20" ht="15" customHeight="1">
      <c r="A41" s="5"/>
      <c r="B41" s="174">
        <v>3</v>
      </c>
      <c r="C41" s="142"/>
      <c r="D41" s="143"/>
      <c r="E41" s="143"/>
      <c r="F41" s="144"/>
      <c r="G41" s="148"/>
      <c r="H41" s="163"/>
      <c r="I41" s="150"/>
      <c r="J41" s="214"/>
      <c r="K41" s="151">
        <v>6</v>
      </c>
      <c r="L41" s="142"/>
      <c r="M41" s="143"/>
      <c r="N41" s="143"/>
      <c r="O41" s="144"/>
      <c r="P41" s="148"/>
      <c r="Q41" s="163"/>
      <c r="R41" s="244"/>
      <c r="S41" s="226"/>
      <c r="T41" s="12"/>
    </row>
    <row r="42" spans="1:20" ht="19.75" customHeight="1" thickBot="1">
      <c r="A42" s="5"/>
      <c r="B42" s="175"/>
      <c r="C42" s="145"/>
      <c r="D42" s="146"/>
      <c r="E42" s="146"/>
      <c r="F42" s="147"/>
      <c r="G42" s="149"/>
      <c r="H42" s="184"/>
      <c r="I42" s="149"/>
      <c r="J42" s="215"/>
      <c r="K42" s="152"/>
      <c r="L42" s="145"/>
      <c r="M42" s="146"/>
      <c r="N42" s="146"/>
      <c r="O42" s="147"/>
      <c r="P42" s="149"/>
      <c r="Q42" s="184"/>
      <c r="R42" s="245"/>
      <c r="S42" s="227"/>
      <c r="T42" s="12"/>
    </row>
    <row r="43" spans="1:20" ht="14.5" thickBot="1">
      <c r="A43" s="5"/>
      <c r="B43" s="9" t="s">
        <v>37</v>
      </c>
      <c r="C43" s="9"/>
      <c r="D43" s="9"/>
      <c r="E43" s="9"/>
      <c r="F43" s="9"/>
      <c r="G43" s="9"/>
      <c r="H43" s="9"/>
      <c r="I43" s="9"/>
      <c r="J43" s="9"/>
      <c r="K43" s="9"/>
      <c r="L43" s="12"/>
      <c r="M43" s="12"/>
      <c r="N43" s="12"/>
      <c r="O43" s="12"/>
      <c r="P43" s="12"/>
      <c r="Q43" s="5"/>
      <c r="R43" s="5"/>
      <c r="S43" s="5"/>
      <c r="T43" s="5"/>
    </row>
    <row r="44" spans="1:20" ht="8.5" customHeight="1">
      <c r="A44" s="5"/>
      <c r="B44" s="91" t="s">
        <v>26</v>
      </c>
      <c r="C44" s="79" t="s">
        <v>27</v>
      </c>
      <c r="D44" s="80"/>
      <c r="E44" s="80"/>
      <c r="F44" s="81"/>
      <c r="G44" s="95" t="s">
        <v>28</v>
      </c>
      <c r="H44" s="181" t="s">
        <v>35</v>
      </c>
      <c r="I44" s="95" t="s">
        <v>30</v>
      </c>
      <c r="J44" s="185" t="s">
        <v>36</v>
      </c>
      <c r="K44" s="91" t="s">
        <v>26</v>
      </c>
      <c r="L44" s="79" t="s">
        <v>27</v>
      </c>
      <c r="M44" s="80"/>
      <c r="N44" s="80"/>
      <c r="O44" s="81"/>
      <c r="P44" s="95" t="s">
        <v>28</v>
      </c>
      <c r="Q44" s="181" t="s">
        <v>35</v>
      </c>
      <c r="R44" s="95" t="s">
        <v>30</v>
      </c>
      <c r="S44" s="222" t="s">
        <v>36</v>
      </c>
      <c r="T44" s="15"/>
    </row>
    <row r="45" spans="1:20" ht="18" customHeight="1" thickBot="1">
      <c r="A45" s="14"/>
      <c r="B45" s="157"/>
      <c r="C45" s="82" t="s">
        <v>31</v>
      </c>
      <c r="D45" s="83"/>
      <c r="E45" s="83"/>
      <c r="F45" s="84"/>
      <c r="G45" s="131"/>
      <c r="H45" s="182"/>
      <c r="I45" s="131"/>
      <c r="J45" s="186"/>
      <c r="K45" s="157"/>
      <c r="L45" s="82" t="s">
        <v>31</v>
      </c>
      <c r="M45" s="83"/>
      <c r="N45" s="83"/>
      <c r="O45" s="84"/>
      <c r="P45" s="131"/>
      <c r="Q45" s="182"/>
      <c r="R45" s="131"/>
      <c r="S45" s="223"/>
      <c r="T45" s="30"/>
    </row>
    <row r="46" spans="1:20" ht="15" customHeight="1">
      <c r="A46" s="5"/>
      <c r="B46" s="176">
        <v>1</v>
      </c>
      <c r="C46" s="85"/>
      <c r="D46" s="86"/>
      <c r="E46" s="86"/>
      <c r="F46" s="87"/>
      <c r="G46" s="153"/>
      <c r="H46" s="161"/>
      <c r="I46" s="153"/>
      <c r="J46" s="187"/>
      <c r="K46" s="158">
        <v>4</v>
      </c>
      <c r="L46" s="85"/>
      <c r="M46" s="86"/>
      <c r="N46" s="86"/>
      <c r="O46" s="87"/>
      <c r="P46" s="153"/>
      <c r="Q46" s="161"/>
      <c r="R46" s="153"/>
      <c r="S46" s="216"/>
      <c r="T46" s="12"/>
    </row>
    <row r="47" spans="1:20" ht="18" customHeight="1">
      <c r="A47" s="5"/>
      <c r="B47" s="177"/>
      <c r="C47" s="88"/>
      <c r="D47" s="89"/>
      <c r="E47" s="89"/>
      <c r="F47" s="90"/>
      <c r="G47" s="154"/>
      <c r="H47" s="162"/>
      <c r="I47" s="154"/>
      <c r="J47" s="188"/>
      <c r="K47" s="159"/>
      <c r="L47" s="88"/>
      <c r="M47" s="89"/>
      <c r="N47" s="89"/>
      <c r="O47" s="90"/>
      <c r="P47" s="154"/>
      <c r="Q47" s="162"/>
      <c r="R47" s="154"/>
      <c r="S47" s="217"/>
      <c r="T47" s="12"/>
    </row>
    <row r="48" spans="1:20" ht="15" customHeight="1">
      <c r="A48" s="5"/>
      <c r="B48" s="177"/>
      <c r="C48" s="114"/>
      <c r="D48" s="115"/>
      <c r="E48" s="115"/>
      <c r="F48" s="116"/>
      <c r="G48" s="155"/>
      <c r="H48" s="163"/>
      <c r="I48" s="155"/>
      <c r="J48" s="188"/>
      <c r="K48" s="159"/>
      <c r="L48" s="114"/>
      <c r="M48" s="115"/>
      <c r="N48" s="115"/>
      <c r="O48" s="116"/>
      <c r="P48" s="155"/>
      <c r="Q48" s="163"/>
      <c r="R48" s="155"/>
      <c r="S48" s="217"/>
      <c r="T48" s="12"/>
    </row>
    <row r="49" spans="1:33" ht="18" customHeight="1" thickBot="1">
      <c r="A49" s="5"/>
      <c r="B49" s="178"/>
      <c r="C49" s="117"/>
      <c r="D49" s="118"/>
      <c r="E49" s="118"/>
      <c r="F49" s="119"/>
      <c r="G49" s="156"/>
      <c r="H49" s="164"/>
      <c r="I49" s="156"/>
      <c r="J49" s="189"/>
      <c r="K49" s="160"/>
      <c r="L49" s="117"/>
      <c r="M49" s="118"/>
      <c r="N49" s="118"/>
      <c r="O49" s="119"/>
      <c r="P49" s="156"/>
      <c r="Q49" s="164"/>
      <c r="R49" s="156"/>
      <c r="S49" s="218"/>
      <c r="T49" s="12"/>
    </row>
    <row r="50" spans="1:33" ht="15" customHeight="1">
      <c r="A50" s="5"/>
      <c r="B50" s="177">
        <v>2</v>
      </c>
      <c r="C50" s="85"/>
      <c r="D50" s="86"/>
      <c r="E50" s="86"/>
      <c r="F50" s="87"/>
      <c r="G50" s="153"/>
      <c r="H50" s="161"/>
      <c r="I50" s="153"/>
      <c r="J50" s="187"/>
      <c r="K50" s="158">
        <v>5</v>
      </c>
      <c r="L50" s="85"/>
      <c r="M50" s="86"/>
      <c r="N50" s="86"/>
      <c r="O50" s="87"/>
      <c r="P50" s="153"/>
      <c r="Q50" s="161"/>
      <c r="R50" s="153"/>
      <c r="S50" s="216"/>
      <c r="T50" s="12"/>
    </row>
    <row r="51" spans="1:33" s="3" customFormat="1" ht="18" customHeight="1">
      <c r="A51" s="5"/>
      <c r="B51" s="177"/>
      <c r="C51" s="88"/>
      <c r="D51" s="89"/>
      <c r="E51" s="89"/>
      <c r="F51" s="90"/>
      <c r="G51" s="154"/>
      <c r="H51" s="162"/>
      <c r="I51" s="154"/>
      <c r="J51" s="188"/>
      <c r="K51" s="159"/>
      <c r="L51" s="88"/>
      <c r="M51" s="89"/>
      <c r="N51" s="89"/>
      <c r="O51" s="90"/>
      <c r="P51" s="154"/>
      <c r="Q51" s="162"/>
      <c r="R51" s="154"/>
      <c r="S51" s="217"/>
      <c r="T51" s="12"/>
    </row>
    <row r="52" spans="1:33" ht="15" customHeight="1">
      <c r="A52" s="5"/>
      <c r="B52" s="177"/>
      <c r="C52" s="114"/>
      <c r="D52" s="115"/>
      <c r="E52" s="115"/>
      <c r="F52" s="116"/>
      <c r="G52" s="155"/>
      <c r="H52" s="163"/>
      <c r="I52" s="155"/>
      <c r="J52" s="188"/>
      <c r="K52" s="159"/>
      <c r="L52" s="114"/>
      <c r="M52" s="115"/>
      <c r="N52" s="115"/>
      <c r="O52" s="116"/>
      <c r="P52" s="155"/>
      <c r="Q52" s="163"/>
      <c r="R52" s="155"/>
      <c r="S52" s="217"/>
      <c r="T52" s="12"/>
    </row>
    <row r="53" spans="1:33" ht="19.75" customHeight="1" thickBot="1">
      <c r="A53" s="5"/>
      <c r="B53" s="178"/>
      <c r="C53" s="117"/>
      <c r="D53" s="118"/>
      <c r="E53" s="118"/>
      <c r="F53" s="119"/>
      <c r="G53" s="156"/>
      <c r="H53" s="164"/>
      <c r="I53" s="156"/>
      <c r="J53" s="189"/>
      <c r="K53" s="160"/>
      <c r="L53" s="117"/>
      <c r="M53" s="118"/>
      <c r="N53" s="118"/>
      <c r="O53" s="119"/>
      <c r="P53" s="156"/>
      <c r="Q53" s="164"/>
      <c r="R53" s="156"/>
      <c r="S53" s="218"/>
      <c r="T53" s="12"/>
    </row>
    <row r="54" spans="1:33" ht="15" customHeight="1">
      <c r="A54" s="5"/>
      <c r="B54" s="177">
        <v>3</v>
      </c>
      <c r="C54" s="85"/>
      <c r="D54" s="86"/>
      <c r="E54" s="86"/>
      <c r="F54" s="87"/>
      <c r="G54" s="153"/>
      <c r="H54" s="161"/>
      <c r="I54" s="153"/>
      <c r="J54" s="187"/>
      <c r="K54" s="158">
        <v>6</v>
      </c>
      <c r="L54" s="85"/>
      <c r="M54" s="86"/>
      <c r="N54" s="86"/>
      <c r="O54" s="87"/>
      <c r="P54" s="153"/>
      <c r="Q54" s="161"/>
      <c r="R54" s="153"/>
      <c r="S54" s="216"/>
      <c r="T54" s="12"/>
    </row>
    <row r="55" spans="1:33" ht="19.75" customHeight="1">
      <c r="A55" s="5"/>
      <c r="B55" s="177"/>
      <c r="C55" s="88"/>
      <c r="D55" s="89"/>
      <c r="E55" s="89"/>
      <c r="F55" s="90"/>
      <c r="G55" s="154"/>
      <c r="H55" s="162"/>
      <c r="I55" s="154"/>
      <c r="J55" s="188"/>
      <c r="K55" s="159"/>
      <c r="L55" s="88"/>
      <c r="M55" s="89"/>
      <c r="N55" s="89"/>
      <c r="O55" s="90"/>
      <c r="P55" s="154"/>
      <c r="Q55" s="162"/>
      <c r="R55" s="154"/>
      <c r="S55" s="217"/>
      <c r="T55" s="12"/>
    </row>
    <row r="56" spans="1:33" ht="15" customHeight="1">
      <c r="A56" s="5"/>
      <c r="B56" s="177"/>
      <c r="C56" s="114"/>
      <c r="D56" s="115"/>
      <c r="E56" s="115"/>
      <c r="F56" s="116"/>
      <c r="G56" s="155"/>
      <c r="H56" s="163"/>
      <c r="I56" s="155"/>
      <c r="J56" s="188"/>
      <c r="K56" s="159"/>
      <c r="L56" s="114"/>
      <c r="M56" s="115"/>
      <c r="N56" s="115"/>
      <c r="O56" s="116"/>
      <c r="P56" s="155"/>
      <c r="Q56" s="163"/>
      <c r="R56" s="155"/>
      <c r="S56" s="217"/>
      <c r="T56" s="12"/>
    </row>
    <row r="57" spans="1:33" ht="19.75" customHeight="1" thickBot="1">
      <c r="A57" s="5"/>
      <c r="B57" s="179"/>
      <c r="C57" s="117"/>
      <c r="D57" s="118"/>
      <c r="E57" s="118"/>
      <c r="F57" s="119"/>
      <c r="G57" s="156"/>
      <c r="H57" s="164"/>
      <c r="I57" s="156"/>
      <c r="J57" s="189"/>
      <c r="K57" s="160"/>
      <c r="L57" s="117"/>
      <c r="M57" s="118"/>
      <c r="N57" s="118"/>
      <c r="O57" s="119"/>
      <c r="P57" s="156"/>
      <c r="Q57" s="164"/>
      <c r="R57" s="156"/>
      <c r="S57" s="218"/>
      <c r="T57" s="12"/>
    </row>
    <row r="58" spans="1:33" ht="14.25" customHeight="1">
      <c r="A58" s="5"/>
      <c r="B58" s="5" t="s">
        <v>38</v>
      </c>
      <c r="C58" s="15"/>
      <c r="D58" s="15"/>
      <c r="E58" s="15"/>
      <c r="F58" s="15"/>
      <c r="G58" s="16"/>
      <c r="H58" s="16"/>
      <c r="I58" s="16"/>
      <c r="J58" s="16"/>
      <c r="K58" s="11"/>
      <c r="L58" s="12"/>
      <c r="M58" s="12"/>
      <c r="N58" s="12"/>
      <c r="O58" s="12"/>
      <c r="P58" s="28"/>
      <c r="Q58" s="29"/>
      <c r="R58" s="29"/>
      <c r="S58" s="29"/>
      <c r="T58" s="12"/>
    </row>
    <row r="59" spans="1:33">
      <c r="B59" s="165" t="s">
        <v>39</v>
      </c>
      <c r="C59" s="166"/>
      <c r="D59" s="166"/>
      <c r="E59" s="166"/>
      <c r="F59" s="166"/>
      <c r="G59" s="166"/>
      <c r="H59" s="166"/>
      <c r="I59" s="166"/>
      <c r="J59" s="166"/>
      <c r="K59" s="166"/>
      <c r="L59" s="166"/>
      <c r="M59" s="166"/>
      <c r="N59" s="166"/>
      <c r="O59" s="166"/>
      <c r="P59" s="166"/>
      <c r="Q59" s="166"/>
      <c r="R59" s="166"/>
      <c r="S59" s="166"/>
      <c r="T59" s="166"/>
    </row>
    <row r="61" spans="1:33" ht="13.5" thickBot="1">
      <c r="U61" s="39" t="s">
        <v>49</v>
      </c>
      <c r="V61" s="39"/>
      <c r="W61" s="39"/>
      <c r="X61" s="39"/>
      <c r="Y61" s="39"/>
      <c r="Z61" s="39"/>
      <c r="AA61" s="39"/>
      <c r="AB61" s="40"/>
      <c r="AC61" s="40"/>
      <c r="AD61" s="40"/>
      <c r="AE61" s="40"/>
      <c r="AF61" s="40"/>
      <c r="AG61" s="40"/>
    </row>
    <row r="62" spans="1:33">
      <c r="U62" s="233" t="s">
        <v>50</v>
      </c>
      <c r="V62" s="234"/>
      <c r="W62" s="234"/>
      <c r="X62" s="234"/>
      <c r="Y62" s="234"/>
      <c r="Z62" s="235"/>
      <c r="AA62" s="228" t="s">
        <v>70</v>
      </c>
      <c r="AB62" s="229"/>
      <c r="AC62" s="229"/>
      <c r="AD62" s="229"/>
      <c r="AE62" s="229"/>
      <c r="AF62" s="229"/>
      <c r="AG62" s="230"/>
    </row>
    <row r="63" spans="1:33" ht="14">
      <c r="U63" s="42"/>
      <c r="V63" s="49" t="s">
        <v>63</v>
      </c>
      <c r="W63" s="49" t="s">
        <v>69</v>
      </c>
      <c r="X63" s="49" t="s">
        <v>64</v>
      </c>
      <c r="Y63" s="49" t="s">
        <v>65</v>
      </c>
      <c r="Z63" s="50" t="s">
        <v>67</v>
      </c>
      <c r="AA63" s="42"/>
      <c r="AB63" s="49" t="s">
        <v>63</v>
      </c>
      <c r="AC63" s="49" t="s">
        <v>64</v>
      </c>
      <c r="AD63" s="49" t="s">
        <v>65</v>
      </c>
      <c r="AE63" s="49" t="s">
        <v>66</v>
      </c>
      <c r="AF63" s="49" t="s">
        <v>67</v>
      </c>
      <c r="AG63" s="51" t="s">
        <v>68</v>
      </c>
    </row>
    <row r="64" spans="1:33">
      <c r="U64" s="45"/>
      <c r="V64" s="43" t="str">
        <f t="shared" ref="V64:V66" si="0">IF($U$63="","参加なし",IF($U$63="男子","MTC",IF($U$63="女子","WTC","参加なし")))</f>
        <v>参加なし</v>
      </c>
      <c r="W64" s="43" t="str">
        <f>IF($U$63="","参加なし",IF($U$63="男子","団体",IF($U$63="団体","WTC","参加なし")))</f>
        <v>参加なし</v>
      </c>
      <c r="X64" s="43" t="str">
        <f>IF(C26="","",$P$20)</f>
        <v/>
      </c>
      <c r="Y64" s="43" t="str">
        <f>IF(C26="","",$G$6)</f>
        <v/>
      </c>
      <c r="Z64" s="44"/>
      <c r="AA64" s="45" t="str">
        <f>IF($AA$63="","参加なし",IF($AA$63="男子","参加あり",IF($AA$63="女子","参加あり","参加なし")))</f>
        <v>参加なし</v>
      </c>
      <c r="AB64" s="39" t="str">
        <f>IF($AA$63="","参加なし",IF($AA$63="男子","MSC",IF($AA$63="女子","WSC","参加なし")))</f>
        <v>参加なし</v>
      </c>
      <c r="AC64" s="39" t="str">
        <f>IF(C38="","",C38)</f>
        <v/>
      </c>
      <c r="AD64" s="39" t="str">
        <f>IF(C37="","",C37)</f>
        <v/>
      </c>
      <c r="AE64" s="43" t="str">
        <f>IF(C38="","",AG64&amp;"・"&amp;$P$20)</f>
        <v/>
      </c>
      <c r="AF64" s="39" t="str">
        <f>IF(C38="","",J37)</f>
        <v/>
      </c>
      <c r="AG64" s="52" t="str">
        <f>IF(C38="","",IF($F$33="","",$F$33))</f>
        <v/>
      </c>
    </row>
    <row r="65" spans="21:33">
      <c r="U65" s="45" t="s">
        <v>61</v>
      </c>
      <c r="V65" s="43" t="str">
        <f t="shared" si="0"/>
        <v>参加なし</v>
      </c>
      <c r="W65" s="43" t="str">
        <f>IF($C$26="","参加なし","監督")</f>
        <v>参加なし</v>
      </c>
      <c r="X65" s="43" t="str">
        <f>IF($C$26="","",IF(G12="","",G12))</f>
        <v/>
      </c>
      <c r="Y65" s="43" t="str">
        <f>IF($C$26="","",IF(G11="","",G11))</f>
        <v/>
      </c>
      <c r="Z65" s="44" t="str">
        <f>IF($C$26="","",IF($P$20="","",$P$20))</f>
        <v/>
      </c>
      <c r="AA65" s="45"/>
      <c r="AB65" s="39" t="str">
        <f t="shared" ref="AB65:AB69" si="1">IF($AA$63="","参加なし",IF($AA$63="男子","MSC",IF($AA$63="女子","WSC","参加なし")))</f>
        <v>参加なし</v>
      </c>
      <c r="AC65" s="39" t="str">
        <f>IF(C40="","",C40)</f>
        <v/>
      </c>
      <c r="AD65" s="39" t="str">
        <f>IF(C39="","",C39)</f>
        <v/>
      </c>
      <c r="AE65" s="43" t="str">
        <f>IF(C40="","",AG65&amp;"・"&amp;$P$20)</f>
        <v/>
      </c>
      <c r="AF65" s="39" t="str">
        <f>IF(C40="","",J39)</f>
        <v/>
      </c>
      <c r="AG65" s="52" t="str">
        <f>IF(C40="","",IF($F$33="","",$F$33))</f>
        <v/>
      </c>
    </row>
    <row r="66" spans="21:33">
      <c r="U66" s="45" t="s">
        <v>62</v>
      </c>
      <c r="V66" s="43" t="str">
        <f t="shared" si="0"/>
        <v>参加なし</v>
      </c>
      <c r="W66" s="43" t="str">
        <f>IF($C$26="","","コーチ")</f>
        <v/>
      </c>
      <c r="X66" s="43" t="str">
        <f>IF($C$26="","",IF(G14="","",G14))</f>
        <v/>
      </c>
      <c r="Y66" s="43" t="str">
        <f>IF($C$26="","",IF(G13="","",G13))</f>
        <v/>
      </c>
      <c r="Z66" s="44" t="str">
        <f>IF($C$26="","",IF($P$20="","",$P$20))</f>
        <v/>
      </c>
      <c r="AA66" s="56"/>
      <c r="AB66" s="39" t="str">
        <f t="shared" si="1"/>
        <v>参加なし</v>
      </c>
      <c r="AC66" s="39" t="str">
        <f>IF(C42="","",C42)</f>
        <v/>
      </c>
      <c r="AD66" s="39" t="str">
        <f>IF(C41="","",C41)</f>
        <v/>
      </c>
      <c r="AE66" s="43" t="str">
        <f>IF(C42="","",AG66&amp;"・"&amp;$P$20)</f>
        <v/>
      </c>
      <c r="AF66" s="39" t="str">
        <f>IF(C42="","",J41)</f>
        <v/>
      </c>
      <c r="AG66" s="52" t="str">
        <f>IF(C42="","",IF($F$33="","",$F$33))</f>
        <v/>
      </c>
    </row>
    <row r="67" spans="21:33">
      <c r="U67" s="45" t="s">
        <v>51</v>
      </c>
      <c r="V67" s="43" t="str">
        <f>IF($U$63="","参加なし",IF($U$63="男子","MTC",IF($U$63="女子","WTC","参加なし")))</f>
        <v>参加なし</v>
      </c>
      <c r="W67" s="43" t="str">
        <f>IF(C26="","","選手")</f>
        <v/>
      </c>
      <c r="X67" s="43" t="str">
        <f>IF(C26="","",C26)</f>
        <v/>
      </c>
      <c r="Y67" s="43" t="str">
        <f>IF(C25="","",C25)</f>
        <v/>
      </c>
      <c r="Z67" s="44" t="str">
        <f>IF(C26="","",$P$20)</f>
        <v/>
      </c>
      <c r="AA67" s="56"/>
      <c r="AB67" s="39" t="str">
        <f t="shared" si="1"/>
        <v>参加なし</v>
      </c>
      <c r="AC67" s="39" t="str">
        <f>IF(L38="","",L38)</f>
        <v/>
      </c>
      <c r="AD67" s="39" t="str">
        <f>IF(L37="","",L37)</f>
        <v/>
      </c>
      <c r="AE67" s="43" t="str">
        <f>IF(L38="","",AG67&amp;"・"&amp;$P$20)</f>
        <v/>
      </c>
      <c r="AF67" s="39" t="str">
        <f>IF(L38="","",S37)</f>
        <v/>
      </c>
      <c r="AG67" s="52" t="str">
        <f>IF(L38="","",IF($F$33="","",$F$33))</f>
        <v/>
      </c>
    </row>
    <row r="68" spans="21:33">
      <c r="U68" s="45" t="s">
        <v>52</v>
      </c>
      <c r="V68" s="43" t="str">
        <f t="shared" ref="V68:V73" si="2">IF($U$63="","参加なし",IF($U$63="男子","MTC",IF($U$63="女子","WTC","参加なし")))</f>
        <v>参加なし</v>
      </c>
      <c r="W68" s="43" t="str">
        <f>IF(C28="","","選手")</f>
        <v/>
      </c>
      <c r="X68" s="43" t="str">
        <f>IF(C28="","",C28)</f>
        <v/>
      </c>
      <c r="Y68" s="43" t="str">
        <f>IF(C27="","",C27)</f>
        <v/>
      </c>
      <c r="Z68" s="44" t="str">
        <f>IF(C27="","",$P$20)</f>
        <v/>
      </c>
      <c r="AA68" s="56"/>
      <c r="AB68" s="39" t="str">
        <f t="shared" si="1"/>
        <v>参加なし</v>
      </c>
      <c r="AC68" s="39" t="str">
        <f>IF(L40="","",L40)</f>
        <v/>
      </c>
      <c r="AD68" s="39" t="str">
        <f>IF(L39="","",L39)</f>
        <v/>
      </c>
      <c r="AE68" s="43" t="str">
        <f>IF(L40="","",AG68&amp;"・"&amp;$P$20)</f>
        <v/>
      </c>
      <c r="AF68" s="39" t="str">
        <f>IF(L40="","",S39)</f>
        <v/>
      </c>
      <c r="AG68" s="52" t="str">
        <f>IF(L40="","",IF($F$33="","",$F$33))</f>
        <v/>
      </c>
    </row>
    <row r="69" spans="21:33" ht="13.5" thickBot="1">
      <c r="U69" s="45" t="s">
        <v>53</v>
      </c>
      <c r="V69" s="43" t="str">
        <f t="shared" si="2"/>
        <v>参加なし</v>
      </c>
      <c r="W69" s="43" t="str">
        <f>IF(C30="","","選手")</f>
        <v/>
      </c>
      <c r="X69" s="43" t="str">
        <f>IF(C30="","",C30)</f>
        <v/>
      </c>
      <c r="Y69" s="43" t="str">
        <f>IF(C29="","",C29)</f>
        <v/>
      </c>
      <c r="Z69" s="44" t="str">
        <f>IF(C28="","",$P$20)</f>
        <v/>
      </c>
      <c r="AA69" s="57"/>
      <c r="AB69" s="53" t="str">
        <f t="shared" si="1"/>
        <v>参加なし</v>
      </c>
      <c r="AC69" s="53" t="str">
        <f>IF(L42="","",L42)</f>
        <v/>
      </c>
      <c r="AD69" s="53" t="str">
        <f>IF(L41="","",L41)</f>
        <v/>
      </c>
      <c r="AE69" s="43" t="str">
        <f>IF(L42="","",AG69&amp;"・"&amp;$P$20)</f>
        <v/>
      </c>
      <c r="AF69" s="39" t="str">
        <f>IF(L42="","",S41)</f>
        <v/>
      </c>
      <c r="AG69" s="52" t="str">
        <f>IF(L42="","",IF($F$33="","",$F$33))</f>
        <v/>
      </c>
    </row>
    <row r="70" spans="21:33">
      <c r="U70" s="45" t="s">
        <v>54</v>
      </c>
      <c r="V70" s="43" t="str">
        <f t="shared" si="2"/>
        <v>参加なし</v>
      </c>
      <c r="W70" s="43" t="str">
        <f>IF(C32="","","選手")</f>
        <v/>
      </c>
      <c r="X70" s="43" t="str">
        <f>IF(C32="","",C32)</f>
        <v/>
      </c>
      <c r="Y70" s="43" t="str">
        <f>IF(C31="","",C31)</f>
        <v/>
      </c>
      <c r="Z70" s="44" t="str">
        <f>IF(C29="","",$P$20)</f>
        <v/>
      </c>
      <c r="AA70" s="228" t="s">
        <v>84</v>
      </c>
      <c r="AB70" s="229"/>
      <c r="AC70" s="229"/>
      <c r="AD70" s="229"/>
      <c r="AE70" s="229"/>
      <c r="AF70" s="229"/>
      <c r="AG70" s="230"/>
    </row>
    <row r="71" spans="21:33" ht="14">
      <c r="U71" s="45" t="s">
        <v>55</v>
      </c>
      <c r="V71" s="43" t="str">
        <f t="shared" si="2"/>
        <v>参加なし</v>
      </c>
      <c r="W71" s="43" t="str">
        <f>IF(L26="","","選手")</f>
        <v/>
      </c>
      <c r="X71" s="43" t="str">
        <f>IF(L26="","",L26)</f>
        <v/>
      </c>
      <c r="Y71" s="43" t="str">
        <f>IF(L25="","",L25)</f>
        <v/>
      </c>
      <c r="Z71" s="44" t="str">
        <f>IF(L26="","",$P$20)</f>
        <v/>
      </c>
      <c r="AA71" s="42"/>
      <c r="AB71" s="49" t="s">
        <v>63</v>
      </c>
      <c r="AC71" s="49" t="s">
        <v>64</v>
      </c>
      <c r="AD71" s="49" t="s">
        <v>65</v>
      </c>
      <c r="AE71" s="49" t="s">
        <v>66</v>
      </c>
      <c r="AF71" s="49" t="s">
        <v>67</v>
      </c>
      <c r="AG71" s="51" t="s">
        <v>68</v>
      </c>
    </row>
    <row r="72" spans="21:33">
      <c r="U72" s="45" t="s">
        <v>56</v>
      </c>
      <c r="V72" s="43" t="str">
        <f t="shared" si="2"/>
        <v>参加なし</v>
      </c>
      <c r="W72" s="43" t="str">
        <f>IF(L28="","","選手")</f>
        <v/>
      </c>
      <c r="X72" s="43" t="str">
        <f>IF(L28="","",L28)</f>
        <v/>
      </c>
      <c r="Y72" s="43" t="str">
        <f>IF(L27="","",L27)</f>
        <v/>
      </c>
      <c r="Z72" s="44" t="str">
        <f>IF(L28="","",$P$20)</f>
        <v/>
      </c>
      <c r="AA72" s="45" t="str">
        <f>IF($AA$71="","参加なし",IF($AA$71="男子","参加あり",IF($AA$71="女子","参加あり","参加なし")))</f>
        <v>参加なし</v>
      </c>
      <c r="AB72" s="39" t="str">
        <f>IF($AA$71="","参加なし",IF($AA$71="男子","MDC",IF($AA$71="女子","WDC","参加なし")))</f>
        <v>参加なし</v>
      </c>
      <c r="AC72" s="39" t="str">
        <f>IF(C47="","",C47)</f>
        <v/>
      </c>
      <c r="AD72" s="39" t="str">
        <f>IF(C46="","",C46)</f>
        <v/>
      </c>
      <c r="AE72" s="43" t="str">
        <f>IF(C47="","",AG72&amp;"・"&amp;$P$20)</f>
        <v/>
      </c>
      <c r="AF72" s="39" t="str">
        <f>IF(C47="","",J46&amp;"-1")</f>
        <v/>
      </c>
      <c r="AG72" s="58" t="str">
        <f>IF(C47="","",IF($F$33="","",$F$33))</f>
        <v/>
      </c>
    </row>
    <row r="73" spans="21:33" ht="13.5" thickBot="1">
      <c r="U73" s="46" t="s">
        <v>57</v>
      </c>
      <c r="V73" s="47" t="str">
        <f t="shared" si="2"/>
        <v>参加なし</v>
      </c>
      <c r="W73" s="47" t="str">
        <f>IF(L30="","","選手")</f>
        <v/>
      </c>
      <c r="X73" s="47" t="str">
        <f>IF(L30="","",L30)</f>
        <v/>
      </c>
      <c r="Y73" s="47" t="str">
        <f>IF(L29="","",L29)</f>
        <v/>
      </c>
      <c r="Z73" s="48" t="str">
        <f>IF(L30="","",$P$20)</f>
        <v/>
      </c>
      <c r="AA73" s="45"/>
      <c r="AB73" s="39" t="str">
        <f t="shared" ref="AB73:AB83" si="3">IF($AA$71="","参加なし",IF($AA$71="男子","MDC",IF($AA$71="女子","WDC","参加なし")))</f>
        <v>参加なし</v>
      </c>
      <c r="AC73" s="39" t="str">
        <f>IF(C49="","",C49)</f>
        <v/>
      </c>
      <c r="AD73" s="39" t="str">
        <f>IF(C48="","",C48)</f>
        <v/>
      </c>
      <c r="AE73" s="43" t="str">
        <f>IF(C49="","",AG73&amp;"・"&amp;$P$20)</f>
        <v/>
      </c>
      <c r="AF73" s="39" t="str">
        <f>IF(C49="","",J46&amp;"-2")</f>
        <v/>
      </c>
      <c r="AG73" s="58" t="str">
        <f>IF(C49="","",IF($F$33="","",$F$33))</f>
        <v/>
      </c>
    </row>
    <row r="74" spans="21:33">
      <c r="U74" s="40"/>
      <c r="V74" s="40"/>
      <c r="W74" s="40"/>
      <c r="X74" s="40"/>
      <c r="Y74" s="40"/>
      <c r="Z74" s="40"/>
      <c r="AA74" s="56"/>
      <c r="AB74" s="39" t="str">
        <f t="shared" si="3"/>
        <v>参加なし</v>
      </c>
      <c r="AC74" s="39" t="str">
        <f>IF(C51="","",C51)</f>
        <v/>
      </c>
      <c r="AD74" s="39" t="str">
        <f>IF(C50="","",C50)</f>
        <v/>
      </c>
      <c r="AE74" s="43" t="str">
        <f>IF(C51="","",AG74&amp;"・"&amp;$P$20)</f>
        <v/>
      </c>
      <c r="AF74" s="39" t="str">
        <f>IF(C51="","",J50&amp;"-1")</f>
        <v/>
      </c>
      <c r="AG74" s="58" t="str">
        <f>IF(C51="","",IF($F$33="","",$F$33))</f>
        <v/>
      </c>
    </row>
    <row r="75" spans="21:33">
      <c r="U75" s="40"/>
      <c r="V75" s="40"/>
      <c r="W75" s="40"/>
      <c r="X75" s="40"/>
      <c r="Y75" s="40"/>
      <c r="Z75" s="40"/>
      <c r="AA75" s="56"/>
      <c r="AB75" s="39" t="str">
        <f t="shared" si="3"/>
        <v>参加なし</v>
      </c>
      <c r="AC75" s="39" t="str">
        <f>IF(C53="","",C53)</f>
        <v/>
      </c>
      <c r="AD75" s="39" t="str">
        <f>IF(C52="","",C52)</f>
        <v/>
      </c>
      <c r="AE75" s="43" t="str">
        <f>IF(C53="","",AG75&amp;"・"&amp;$P$20)</f>
        <v/>
      </c>
      <c r="AF75" s="39" t="str">
        <f>IF(C53="","",J50&amp;"-2")</f>
        <v/>
      </c>
      <c r="AG75" s="58" t="str">
        <f>IF(C53="","",IF($F$33="","",$F$33))</f>
        <v/>
      </c>
    </row>
    <row r="76" spans="21:33">
      <c r="U76" s="40"/>
      <c r="V76" s="40"/>
      <c r="W76" s="40"/>
      <c r="X76" s="40"/>
      <c r="Y76" s="40"/>
      <c r="Z76" s="40"/>
      <c r="AA76" s="56"/>
      <c r="AB76" s="39" t="str">
        <f t="shared" si="3"/>
        <v>参加なし</v>
      </c>
      <c r="AC76" s="39" t="str">
        <f>IF(C55="","",C55)</f>
        <v/>
      </c>
      <c r="AD76" s="39" t="str">
        <f>IF(C54="","",C54)</f>
        <v/>
      </c>
      <c r="AE76" s="43" t="str">
        <f>IF(C55="","",AG76&amp;"・"&amp;$P$20)</f>
        <v/>
      </c>
      <c r="AF76" s="39" t="str">
        <f>IF(C55="","",J54&amp;"-1")</f>
        <v/>
      </c>
      <c r="AG76" s="58" t="str">
        <f>IF(C55="","",IF($F$33="","",$F$33))</f>
        <v/>
      </c>
    </row>
    <row r="77" spans="21:33">
      <c r="U77" s="40"/>
      <c r="V77" s="40"/>
      <c r="W77" s="40"/>
      <c r="X77" s="40"/>
      <c r="Y77" s="40"/>
      <c r="Z77" s="40"/>
      <c r="AA77" s="56"/>
      <c r="AB77" s="39" t="str">
        <f t="shared" si="3"/>
        <v>参加なし</v>
      </c>
      <c r="AC77" s="39" t="str">
        <f>IF(C57="","",C57)</f>
        <v/>
      </c>
      <c r="AD77" s="39" t="str">
        <f>IF(C56="","",C56)</f>
        <v/>
      </c>
      <c r="AE77" s="43" t="str">
        <f>IF(C57="","",AG77&amp;"・"&amp;$P$20)</f>
        <v/>
      </c>
      <c r="AF77" s="39" t="str">
        <f>IF(C57="","",J54&amp;"-2")</f>
        <v/>
      </c>
      <c r="AG77" s="58" t="str">
        <f>IF(C57="","",IF($F$33="","",$F$33))</f>
        <v/>
      </c>
    </row>
    <row r="78" spans="21:33">
      <c r="U78" s="40"/>
      <c r="V78" s="40"/>
      <c r="W78" s="40"/>
      <c r="X78" s="40"/>
      <c r="Y78" s="40"/>
      <c r="Z78" s="40"/>
      <c r="AA78" s="45"/>
      <c r="AB78" s="39" t="str">
        <f t="shared" si="3"/>
        <v>参加なし</v>
      </c>
      <c r="AC78" s="39" t="str">
        <f>IF(L47="","",L47)</f>
        <v/>
      </c>
      <c r="AD78" s="39" t="str">
        <f>IF(L46="","",L46)</f>
        <v/>
      </c>
      <c r="AE78" s="43" t="str">
        <f>IF(L47="","",AG78&amp;"・"&amp;$P$20)</f>
        <v/>
      </c>
      <c r="AF78" s="39" t="str">
        <f>IF(L47="","",S46&amp;"-1")</f>
        <v/>
      </c>
      <c r="AG78" s="58" t="str">
        <f>IF(L47="","",IF($F$33="","",$F$33))</f>
        <v/>
      </c>
    </row>
    <row r="79" spans="21:33">
      <c r="U79" s="40"/>
      <c r="V79" s="40"/>
      <c r="W79" s="40"/>
      <c r="X79" s="40"/>
      <c r="Y79" s="40"/>
      <c r="Z79" s="40"/>
      <c r="AA79" s="45"/>
      <c r="AB79" s="39" t="str">
        <f t="shared" si="3"/>
        <v>参加なし</v>
      </c>
      <c r="AC79" s="39" t="str">
        <f>IF(L49="","",L49)</f>
        <v/>
      </c>
      <c r="AD79" s="39" t="str">
        <f>IF(L48="","",L48)</f>
        <v/>
      </c>
      <c r="AE79" s="43" t="str">
        <f>IF(L49="","",AG79&amp;"・"&amp;$P$20)</f>
        <v/>
      </c>
      <c r="AF79" s="39" t="str">
        <f>IF(L49="","",S46&amp;"-2")</f>
        <v/>
      </c>
      <c r="AG79" s="58" t="str">
        <f>IF(L49="","",IF($F$33="","",$F$33))</f>
        <v/>
      </c>
    </row>
    <row r="80" spans="21:33">
      <c r="U80" s="40"/>
      <c r="V80" s="40"/>
      <c r="W80" s="40"/>
      <c r="X80" s="40"/>
      <c r="Y80" s="40"/>
      <c r="Z80" s="40"/>
      <c r="AA80" s="56"/>
      <c r="AB80" s="39" t="str">
        <f t="shared" si="3"/>
        <v>参加なし</v>
      </c>
      <c r="AC80" s="39" t="str">
        <f>IF(L51="","",L51)</f>
        <v/>
      </c>
      <c r="AD80" s="39" t="str">
        <f>IF(L50="","",L50)</f>
        <v/>
      </c>
      <c r="AE80" s="43" t="str">
        <f>IF(L51="","",AG80&amp;"・"&amp;$P$20)</f>
        <v/>
      </c>
      <c r="AF80" s="39" t="str">
        <f>IF(L51="","",S50&amp;"-1")</f>
        <v/>
      </c>
      <c r="AG80" s="58" t="str">
        <f>IF(L51="","",IF($F$33="","",$F$33))</f>
        <v/>
      </c>
    </row>
    <row r="81" spans="21:33">
      <c r="U81" s="40"/>
      <c r="V81" s="40"/>
      <c r="W81" s="40"/>
      <c r="X81" s="40"/>
      <c r="Y81" s="40"/>
      <c r="Z81" s="40"/>
      <c r="AA81" s="56"/>
      <c r="AB81" s="39" t="str">
        <f t="shared" si="3"/>
        <v>参加なし</v>
      </c>
      <c r="AC81" s="39" t="str">
        <f>IF(L53="","",L53)</f>
        <v/>
      </c>
      <c r="AD81" s="39" t="str">
        <f>IF(L52="","",L52)</f>
        <v/>
      </c>
      <c r="AE81" s="43" t="str">
        <f>IF(L53="","",AG81&amp;"・"&amp;$P$20)</f>
        <v/>
      </c>
      <c r="AF81" s="39" t="str">
        <f>IF(L53="","",S50&amp;"-2")</f>
        <v/>
      </c>
      <c r="AG81" s="58" t="str">
        <f>IF(L53="","",IF($F$33="","",$F$33))</f>
        <v/>
      </c>
    </row>
    <row r="82" spans="21:33">
      <c r="U82" s="40"/>
      <c r="V82" s="40"/>
      <c r="W82" s="40"/>
      <c r="X82" s="40"/>
      <c r="Y82" s="40"/>
      <c r="Z82" s="40"/>
      <c r="AA82" s="56"/>
      <c r="AB82" s="39" t="str">
        <f t="shared" si="3"/>
        <v>参加なし</v>
      </c>
      <c r="AC82" s="39" t="str">
        <f>IF(L55="","",L55)</f>
        <v/>
      </c>
      <c r="AD82" s="39" t="str">
        <f>IF(L54="","",L54)</f>
        <v/>
      </c>
      <c r="AE82" s="43" t="str">
        <f>IF(L55="","",AG82&amp;"・"&amp;$P$20)</f>
        <v/>
      </c>
      <c r="AF82" s="39" t="str">
        <f>IF(L55="","",S54&amp;"-1")</f>
        <v/>
      </c>
      <c r="AG82" s="58" t="str">
        <f>IF(L55="","",IF($F$33="","",$F$33))</f>
        <v/>
      </c>
    </row>
    <row r="83" spans="21:33" ht="13.5" thickBot="1">
      <c r="U83" s="40"/>
      <c r="V83" s="40"/>
      <c r="W83" s="40"/>
      <c r="X83" s="40"/>
      <c r="Y83" s="40"/>
      <c r="Z83" s="40"/>
      <c r="AA83" s="57"/>
      <c r="AB83" s="53" t="str">
        <f t="shared" si="3"/>
        <v>参加なし</v>
      </c>
      <c r="AC83" s="53" t="str">
        <f>IF(L57="","",L57)</f>
        <v/>
      </c>
      <c r="AD83" s="53" t="str">
        <f>IF(L56="","",L56)</f>
        <v/>
      </c>
      <c r="AE83" s="47" t="str">
        <f>IF(L57="","",AG83&amp;"・"&amp;$P$20)</f>
        <v/>
      </c>
      <c r="AF83" s="53" t="str">
        <f>IF(L57="","",S54&amp;"-2")</f>
        <v/>
      </c>
      <c r="AG83" s="59" t="str">
        <f>IF(L57="","",IF($F$33="","",$F$33))</f>
        <v/>
      </c>
    </row>
    <row r="84" spans="21:33">
      <c r="U84" s="41"/>
      <c r="V84" s="41"/>
      <c r="W84" s="41"/>
      <c r="X84" s="41"/>
      <c r="Y84" s="41"/>
      <c r="Z84" s="41"/>
      <c r="AA84" s="41"/>
    </row>
    <row r="85" spans="21:33">
      <c r="U85" s="41"/>
      <c r="V85" s="41"/>
      <c r="W85" s="41"/>
      <c r="X85" s="41"/>
      <c r="Y85" s="41"/>
      <c r="Z85" s="41"/>
      <c r="AA85" s="41"/>
    </row>
    <row r="93" spans="21:33">
      <c r="U93" s="2" t="s">
        <v>58</v>
      </c>
      <c r="AF93" s="2">
        <v>1</v>
      </c>
      <c r="AG93" s="2" t="s">
        <v>71</v>
      </c>
    </row>
    <row r="94" spans="21:33">
      <c r="U94" s="2" t="s">
        <v>59</v>
      </c>
      <c r="AF94" s="2">
        <v>2</v>
      </c>
      <c r="AG94" s="2" t="s">
        <v>72</v>
      </c>
    </row>
    <row r="95" spans="21:33">
      <c r="U95" s="2" t="s">
        <v>60</v>
      </c>
      <c r="AF95" s="2">
        <v>3</v>
      </c>
      <c r="AG95" s="2" t="s">
        <v>73</v>
      </c>
    </row>
    <row r="96" spans="21:33">
      <c r="AF96" s="2">
        <v>4</v>
      </c>
      <c r="AG96" s="2" t="s">
        <v>74</v>
      </c>
    </row>
    <row r="97" spans="32:33">
      <c r="AF97" s="2">
        <v>5</v>
      </c>
      <c r="AG97" s="2" t="s">
        <v>75</v>
      </c>
    </row>
    <row r="98" spans="32:33">
      <c r="AF98" s="2">
        <v>6</v>
      </c>
      <c r="AG98" s="2" t="s">
        <v>76</v>
      </c>
    </row>
    <row r="99" spans="32:33">
      <c r="AF99" s="2">
        <v>7</v>
      </c>
      <c r="AG99" s="2" t="s">
        <v>77</v>
      </c>
    </row>
    <row r="100" spans="32:33">
      <c r="AF100" s="2">
        <v>8</v>
      </c>
      <c r="AG100" s="2" t="s">
        <v>78</v>
      </c>
    </row>
    <row r="101" spans="32:33">
      <c r="AF101" s="2">
        <v>9</v>
      </c>
      <c r="AG101" s="2" t="s">
        <v>79</v>
      </c>
    </row>
    <row r="102" spans="32:33">
      <c r="AF102" s="2">
        <v>10</v>
      </c>
      <c r="AG102" s="2" t="s">
        <v>80</v>
      </c>
    </row>
    <row r="103" spans="32:33">
      <c r="AF103" s="2">
        <v>11</v>
      </c>
      <c r="AG103" s="2" t="s">
        <v>81</v>
      </c>
    </row>
    <row r="104" spans="32:33">
      <c r="AF104" s="2">
        <v>12</v>
      </c>
      <c r="AG104" s="2" t="s">
        <v>82</v>
      </c>
    </row>
    <row r="105" spans="32:33">
      <c r="AF105" s="2">
        <v>13</v>
      </c>
      <c r="AG105" s="2" t="s">
        <v>83</v>
      </c>
    </row>
  </sheetData>
  <sheetProtection sheet="1" objects="1" scenarios="1"/>
  <mergeCells count="235">
    <mergeCell ref="AA62:AG62"/>
    <mergeCell ref="S8:S9"/>
    <mergeCell ref="C6:E6"/>
    <mergeCell ref="G6:S6"/>
    <mergeCell ref="U62:Z62"/>
    <mergeCell ref="AA70:AG70"/>
    <mergeCell ref="C13:E13"/>
    <mergeCell ref="G11:Q11"/>
    <mergeCell ref="G13:Q13"/>
    <mergeCell ref="R11:R12"/>
    <mergeCell ref="S11:S12"/>
    <mergeCell ref="R13:R14"/>
    <mergeCell ref="S13:S14"/>
    <mergeCell ref="R54:R55"/>
    <mergeCell ref="Q56:Q57"/>
    <mergeCell ref="S54:S57"/>
    <mergeCell ref="Q23:R24"/>
    <mergeCell ref="Q25:R26"/>
    <mergeCell ref="Q27:R28"/>
    <mergeCell ref="Q29:R30"/>
    <mergeCell ref="R35:R36"/>
    <mergeCell ref="R37:R38"/>
    <mergeCell ref="R39:R40"/>
    <mergeCell ref="R41:R42"/>
    <mergeCell ref="R44:R45"/>
    <mergeCell ref="R46:R47"/>
    <mergeCell ref="S27:S28"/>
    <mergeCell ref="S29:S30"/>
    <mergeCell ref="S35:S36"/>
    <mergeCell ref="S37:S38"/>
    <mergeCell ref="S39:S40"/>
    <mergeCell ref="S41:S42"/>
    <mergeCell ref="S44:S45"/>
    <mergeCell ref="S46:S49"/>
    <mergeCell ref="S50:S53"/>
    <mergeCell ref="R48:R49"/>
    <mergeCell ref="R50:R51"/>
    <mergeCell ref="R52:R53"/>
    <mergeCell ref="R56:R57"/>
    <mergeCell ref="P27:P28"/>
    <mergeCell ref="P29:P30"/>
    <mergeCell ref="P35:P36"/>
    <mergeCell ref="P37:P38"/>
    <mergeCell ref="P39:P40"/>
    <mergeCell ref="P41:P42"/>
    <mergeCell ref="P44:P45"/>
    <mergeCell ref="P46:P47"/>
    <mergeCell ref="P48:P49"/>
    <mergeCell ref="P50:P51"/>
    <mergeCell ref="P52:P53"/>
    <mergeCell ref="P54:P55"/>
    <mergeCell ref="P56:P57"/>
    <mergeCell ref="Q35:Q36"/>
    <mergeCell ref="Q37:Q38"/>
    <mergeCell ref="Q39:Q40"/>
    <mergeCell ref="Q41:Q42"/>
    <mergeCell ref="Q44:Q45"/>
    <mergeCell ref="Q46:Q47"/>
    <mergeCell ref="Q48:Q49"/>
    <mergeCell ref="Q50:Q51"/>
    <mergeCell ref="Q52:Q53"/>
    <mergeCell ref="Q54:Q55"/>
    <mergeCell ref="H50:H51"/>
    <mergeCell ref="H52:H53"/>
    <mergeCell ref="H54:H55"/>
    <mergeCell ref="H56:H57"/>
    <mergeCell ref="I56:I57"/>
    <mergeCell ref="J50:J53"/>
    <mergeCell ref="J54:J57"/>
    <mergeCell ref="H25:I26"/>
    <mergeCell ref="H27:I28"/>
    <mergeCell ref="H23:I24"/>
    <mergeCell ref="H29:I30"/>
    <mergeCell ref="H31:I32"/>
    <mergeCell ref="J23:J24"/>
    <mergeCell ref="J25:J26"/>
    <mergeCell ref="J27:J28"/>
    <mergeCell ref="J29:J30"/>
    <mergeCell ref="J31:J32"/>
    <mergeCell ref="J35:J36"/>
    <mergeCell ref="J37:J38"/>
    <mergeCell ref="J39:J40"/>
    <mergeCell ref="J41:J42"/>
    <mergeCell ref="B59:T59"/>
    <mergeCell ref="B23:B24"/>
    <mergeCell ref="B25:B26"/>
    <mergeCell ref="B27:B28"/>
    <mergeCell ref="B29:B30"/>
    <mergeCell ref="B31:B32"/>
    <mergeCell ref="B35:B36"/>
    <mergeCell ref="B37:B38"/>
    <mergeCell ref="B39:B40"/>
    <mergeCell ref="B41:B42"/>
    <mergeCell ref="B44:B45"/>
    <mergeCell ref="B46:B49"/>
    <mergeCell ref="B50:B53"/>
    <mergeCell ref="B54:B57"/>
    <mergeCell ref="G23:G24"/>
    <mergeCell ref="G25:G26"/>
    <mergeCell ref="G27:G28"/>
    <mergeCell ref="G29:G30"/>
    <mergeCell ref="G56:G57"/>
    <mergeCell ref="H35:H36"/>
    <mergeCell ref="H37:H38"/>
    <mergeCell ref="H39:H40"/>
    <mergeCell ref="H41:H42"/>
    <mergeCell ref="H44:H45"/>
    <mergeCell ref="C50:F50"/>
    <mergeCell ref="L50:O50"/>
    <mergeCell ref="C51:F51"/>
    <mergeCell ref="L51:O51"/>
    <mergeCell ref="C52:F52"/>
    <mergeCell ref="L52:O52"/>
    <mergeCell ref="C53:F53"/>
    <mergeCell ref="L53:O53"/>
    <mergeCell ref="C54:F54"/>
    <mergeCell ref="L54:O54"/>
    <mergeCell ref="G50:G51"/>
    <mergeCell ref="G52:G53"/>
    <mergeCell ref="G54:G55"/>
    <mergeCell ref="I50:I51"/>
    <mergeCell ref="I52:I53"/>
    <mergeCell ref="I54:I55"/>
    <mergeCell ref="K50:K53"/>
    <mergeCell ref="K54:K57"/>
    <mergeCell ref="C55:F55"/>
    <mergeCell ref="L55:O55"/>
    <mergeCell ref="C56:F56"/>
    <mergeCell ref="L56:O56"/>
    <mergeCell ref="C57:F57"/>
    <mergeCell ref="L57:O57"/>
    <mergeCell ref="C45:F45"/>
    <mergeCell ref="L45:O45"/>
    <mergeCell ref="C46:F46"/>
    <mergeCell ref="L46:O46"/>
    <mergeCell ref="C47:F47"/>
    <mergeCell ref="L47:O47"/>
    <mergeCell ref="C48:F48"/>
    <mergeCell ref="L48:O48"/>
    <mergeCell ref="C49:F49"/>
    <mergeCell ref="L49:O49"/>
    <mergeCell ref="G44:G45"/>
    <mergeCell ref="G46:G47"/>
    <mergeCell ref="G48:G49"/>
    <mergeCell ref="I44:I45"/>
    <mergeCell ref="I46:I47"/>
    <mergeCell ref="I48:I49"/>
    <mergeCell ref="K44:K45"/>
    <mergeCell ref="K46:K49"/>
    <mergeCell ref="H46:H47"/>
    <mergeCell ref="H48:H49"/>
    <mergeCell ref="J44:J45"/>
    <mergeCell ref="J46:J49"/>
    <mergeCell ref="C39:F39"/>
    <mergeCell ref="L39:O39"/>
    <mergeCell ref="C40:F40"/>
    <mergeCell ref="L40:O40"/>
    <mergeCell ref="C41:F41"/>
    <mergeCell ref="L41:O41"/>
    <mergeCell ref="C42:F42"/>
    <mergeCell ref="L42:O42"/>
    <mergeCell ref="C44:F44"/>
    <mergeCell ref="L44:O44"/>
    <mergeCell ref="G39:G40"/>
    <mergeCell ref="G41:G42"/>
    <mergeCell ref="I39:I40"/>
    <mergeCell ref="I41:I42"/>
    <mergeCell ref="K39:K40"/>
    <mergeCell ref="K41:K42"/>
    <mergeCell ref="C32:F32"/>
    <mergeCell ref="C35:F35"/>
    <mergeCell ref="L35:O35"/>
    <mergeCell ref="C36:F36"/>
    <mergeCell ref="L36:O36"/>
    <mergeCell ref="C37:F37"/>
    <mergeCell ref="L37:O37"/>
    <mergeCell ref="C38:F38"/>
    <mergeCell ref="L38:O38"/>
    <mergeCell ref="G31:G32"/>
    <mergeCell ref="G35:G36"/>
    <mergeCell ref="G37:G38"/>
    <mergeCell ref="I35:I36"/>
    <mergeCell ref="I37:I38"/>
    <mergeCell ref="K35:K36"/>
    <mergeCell ref="K37:K38"/>
    <mergeCell ref="C27:F27"/>
    <mergeCell ref="L27:O27"/>
    <mergeCell ref="C28:F28"/>
    <mergeCell ref="L28:O28"/>
    <mergeCell ref="C29:F29"/>
    <mergeCell ref="L29:O29"/>
    <mergeCell ref="C30:F30"/>
    <mergeCell ref="L30:O30"/>
    <mergeCell ref="C31:F31"/>
    <mergeCell ref="K27:K28"/>
    <mergeCell ref="K29:K30"/>
    <mergeCell ref="B18:T18"/>
    <mergeCell ref="C23:F23"/>
    <mergeCell ref="L23:O23"/>
    <mergeCell ref="C24:F24"/>
    <mergeCell ref="L24:O24"/>
    <mergeCell ref="C25:F25"/>
    <mergeCell ref="L25:O25"/>
    <mergeCell ref="C26:F26"/>
    <mergeCell ref="L26:O26"/>
    <mergeCell ref="K23:K24"/>
    <mergeCell ref="K25:K26"/>
    <mergeCell ref="P23:P24"/>
    <mergeCell ref="P25:P26"/>
    <mergeCell ref="B19:I20"/>
    <mergeCell ref="S23:S24"/>
    <mergeCell ref="S25:S26"/>
    <mergeCell ref="P19:S19"/>
    <mergeCell ref="P20:S21"/>
    <mergeCell ref="C14:E14"/>
    <mergeCell ref="C15:E15"/>
    <mergeCell ref="G15:L15"/>
    <mergeCell ref="M15:S15"/>
    <mergeCell ref="B16:S16"/>
    <mergeCell ref="B17:G17"/>
    <mergeCell ref="I17:J17"/>
    <mergeCell ref="K17:M17"/>
    <mergeCell ref="N17:S17"/>
    <mergeCell ref="G14:Q14"/>
    <mergeCell ref="B1:S1"/>
    <mergeCell ref="C7:E7"/>
    <mergeCell ref="G7:S7"/>
    <mergeCell ref="C9:E9"/>
    <mergeCell ref="G9:R9"/>
    <mergeCell ref="C12:E12"/>
    <mergeCell ref="C4:E5"/>
    <mergeCell ref="G5:H5"/>
    <mergeCell ref="I5:S5"/>
    <mergeCell ref="G12:Q12"/>
    <mergeCell ref="C11:E11"/>
  </mergeCells>
  <phoneticPr fontId="19"/>
  <dataValidations count="5">
    <dataValidation allowBlank="1" showInputMessage="1" showErrorMessage="1" sqref="G5:G6 H4 F15 G10:R10" xr:uid="{00000000-0002-0000-0000-000000000000}"/>
    <dataValidation type="list" allowBlank="1" showInputMessage="1" showErrorMessage="1" sqref="S11 S13" xr:uid="{00000000-0002-0000-0000-000001000000}">
      <formula1>$V$9:$V$12</formula1>
    </dataValidation>
    <dataValidation imeMode="off" allowBlank="1" showInputMessage="1" showErrorMessage="1" sqref="P2 R2 G4 I4 G15:L15 H17 G25:G32 P25:P30 G37:G42 J37:J42 P37:P42 S37:S42 S46:S57 P46:P57 G46:G57 J46:J57" xr:uid="{6090AAC2-1204-4EC6-A385-F2077C9A9AE3}"/>
    <dataValidation imeMode="hiragana" allowBlank="1" showInputMessage="1" showErrorMessage="1" sqref="I5:S5 G7:S7 G9:R9 G11:Q14 C25:F32 L25:O30 H25:I32 Q25:R30 C37:F42 H37:I42 L37:O42 Q37:R42 Q46:R57 L46:O57 H46:I57 C46:F57" xr:uid="{F57D5CF4-0D59-404A-B97A-C30D4E3024BE}"/>
    <dataValidation type="list" allowBlank="1" showInputMessage="1" showErrorMessage="1" sqref="U63 AA63 AA71" xr:uid="{EADEE991-5684-4B6F-A474-01699C97F1DF}">
      <formula1>$U$92:$U$95</formula1>
    </dataValidation>
  </dataValidations>
  <pageMargins left="0.78740157480314998" right="0" top="0.47244094488188998" bottom="0.43307086614173201" header="0.47244094488188998" footer="0.43307086614173201"/>
  <pageSetup paperSize="9" scale="8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バド</vt:lpstr>
      <vt:lpstr>バド!Print_Area</vt:lpstr>
    </vt:vector>
  </TitlesOfParts>
  <Company>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聡 深澤</cp:lastModifiedBy>
  <cp:lastPrinted>2026-05-16T07:06:33Z</cp:lastPrinted>
  <dcterms:created xsi:type="dcterms:W3CDTF">2005-06-01T06:07:00Z</dcterms:created>
  <dcterms:modified xsi:type="dcterms:W3CDTF">2026-05-17T13:43:11Z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